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8hirose.NISHIHARA-NET\Desktop\5020831平成30年度財政状況資料集の作成について（2回目）\"/>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<sst xmlns="http://schemas.openxmlformats.org/spreadsheetml/2006/main" count="1130" uniqueCount="592">
  <si>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</si>
  <si>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</si>
  <si>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</si>
  <si>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</si>
  <si>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</si>
  <si>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</si>
  <si>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</si>
  <si>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</si>
  <si>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</si>
  <si>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</si>
  <si>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</si>
  <si>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</si>
  <si>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</si>
  <si>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</si>
  <si>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</si>
  <si>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</si>
  <si>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</si>
  <si>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</si>
  <si>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</si>
  <si>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</si>
  <si>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</si>
  <si>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</si>
  <si>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</si>
  <si>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</si>
  <si>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</si>
  <si>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</si>
  <si>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</si>
  <si>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</si>
  <si>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</si>
  <si>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</si>
  <si>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</si>
  <si>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</si>
  <si>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</si>
  <si>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</si>
  <si>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</si>
  <si>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</si>
  <si>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</si>
  <si>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</si>
  <si>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</si>
  <si>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</si>
  <si>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</si>
  <si>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</si>
  <si>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</si>
  <si>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</si>
  <si>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</si>
  <si>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</si>
  <si>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</si>
  <si>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</si>
  <si>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</si>
  <si>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</si>
  <si>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</si>
  <si>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</si>
  <si>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</si>
  <si>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</si>
  <si>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</si>
  <si>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</si>
  <si>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</si>
  <si>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</si>
  <si>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</si>
  <si>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</si>
  <si>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</si>
  <si>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</si>
  <si>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</si>
  <si>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</si>
  <si>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</si>
  <si>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</si>
  <si>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</si>
  <si>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</si>
  <si>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</si>
  <si>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</si>
  <si>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</si>
  <si>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</si>
  <si>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</si>
  <si>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</si>
  <si>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</si>
  <si>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</si>
  <si>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</si>
  <si>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</si>
  <si>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</si>
  <si>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</si>
  <si>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</si>
  <si>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</si>
  <si>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</si>
  <si>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</si>
  <si>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</si>
  <si>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</si>
  <si>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</si>
  <si>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</si>
  <si>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</si>
  <si>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</si>
  <si>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</si>
  <si>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</si>
  <si>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</si>
  <si>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</si>
  <si>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</si>
  <si>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</si>
  <si>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</si>
  <si>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</si>
  <si>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西原村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</si>
  <si>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</si>
  <si>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</si>
  <si>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</si>
  <si>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</si>
  <si>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</si>
  <si>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</si>
  <si>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</si>
  <si>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</si>
  <si>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</si>
  <si>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</si>
  <si>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</si>
  <si>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</si>
  <si>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</si>
  <si>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</si>
  <si>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</si>
  <si>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</si>
  <si>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</si>
  <si>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</si>
  <si>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</si>
  <si>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</si>
  <si>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</si>
  <si>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</si>
  <si>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</si>
  <si>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</si>
  <si>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</si>
  <si>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</si>
  <si>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</si>
  <si>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</si>
  <si>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</si>
  <si>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</si>
  <si>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</si>
  <si>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</si>
  <si>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</si>
  <si>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</si>
  <si>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</si>
  <si>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</si>
  <si>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</si>
  <si>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</si>
  <si>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</si>
  <si>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</si>
  <si>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</si>
  <si>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</si>
  <si>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</si>
  <si>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</si>
  <si>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</si>
  <si>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</si>
  <si>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</si>
  <si>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</si>
  <si>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</si>
  <si>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</si>
  <si>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</si>
  <si>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</si>
  <si>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</si>
  <si>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</si>
  <si>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</si>
  <si>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</si>
  <si>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</si>
  <si>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</si>
  <si>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</si>
  <si>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</si>
  <si>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</si>
  <si>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</si>
  <si>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</si>
  <si>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</si>
  <si>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</si>
  <si>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</si>
  <si>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</si>
  <si>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</si>
  <si>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</si>
  <si>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</si>
  <si>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</si>
  <si>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</si>
  <si>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</si>
  <si>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</si>
  <si>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</si>
  <si>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</si>
  <si>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</si>
  <si>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</si>
  <si>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</si>
  <si>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</si>
  <si>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</si>
  <si>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</si>
  <si>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</si>
  <si>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</si>
  <si>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</si>
  <si>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</si>
  <si>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</si>
  <si>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</si>
  <si>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</si>
  <si>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</si>
  <si>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</si>
  <si>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</si>
  <si>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</si>
  <si>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</si>
  <si>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</si>
  <si>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</si>
  <si>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</si>
  <si>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</si>
  <si>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</si>
  <si>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</si>
  <si>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</si>
  <si>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</si>
  <si>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</si>
  <si>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</si>
  <si>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</si>
  <si>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</si>
  <si>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</si>
  <si>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</si>
  <si>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</si>
  <si>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</si>
  <si>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</si>
  <si>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</si>
  <si>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</si>
  <si>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熊本県西原村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</si>
  <si>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</si>
  <si>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</si>
  <si>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</si>
  <si>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</si>
  <si>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</si>
  <si>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</si>
  <si>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</si>
  <si>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</si>
  <si>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</si>
  <si>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</si>
  <si>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</si>
  <si>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</si>
  <si>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</si>
  <si>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</si>
  <si>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</si>
  <si>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</si>
  <si>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</si>
  <si>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</si>
  <si>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</si>
  <si>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</si>
  <si>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</si>
  <si>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</si>
  <si>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</si>
  <si>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</si>
  <si>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</si>
  <si>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</si>
  <si>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</si>
  <si>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</si>
  <si>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</si>
  <si>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</si>
  <si>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</si>
  <si>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</si>
  <si>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</si>
  <si>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</si>
  <si>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</si>
  <si>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</si>
  <si>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</si>
  <si>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</si>
  <si>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</si>
  <si>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</si>
  <si>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</si>
  <si>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</si>
  <si>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</si>
  <si>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</si>
  <si>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</si>
  <si>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</si>
  <si>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</si>
  <si>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</si>
  <si>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</si>
  <si>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</si>
  <si>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</si>
  <si>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</si>
  <si>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</si>
  <si>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</si>
  <si>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</si>
  <si>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</si>
  <si>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</si>
  <si>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</si>
  <si>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</si>
  <si>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</si>
  <si>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</si>
  <si>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</si>
  <si>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</si>
  <si>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</si>
  <si>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</si>
  <si>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</si>
  <si>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</si>
  <si>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</si>
  <si>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</si>
  <si>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</si>
  <si>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</si>
  <si>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</si>
  <si>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</si>
  <si>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</si>
  <si>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</si>
  <si>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</si>
  <si>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</si>
  <si>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</si>
  <si>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</si>
  <si>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</si>
  <si>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</si>
  <si>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</si>
  <si>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</si>
  <si>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</si>
  <si>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</si>
  <si>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</si>
  <si>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</si>
  <si>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</si>
  <si>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</si>
  <si>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</si>
  <si>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</si>
  <si>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</si>
  <si>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</si>
  <si>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</si>
  <si>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</si>
  <si>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</si>
  <si>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</si>
  <si>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</si>
  <si>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</si>
  <si>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</si>
  <si>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</si>
  <si>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</si>
  <si>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</si>
  <si>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</si>
  <si>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</si>
  <si>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</si>
  <si>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</si>
  <si>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</si>
  <si>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</si>
  <si>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</si>
  <si>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</si>
  <si>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</si>
  <si>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</si>
  <si>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</si>
  <si>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</si>
  <si>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</si>
  <si>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</si>
  <si>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</si>
  <si>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</si>
  <si>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</si>
  <si>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</si>
  <si>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</si>
  <si>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</si>
  <si>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</si>
  <si>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</si>
  <si>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</si>
  <si>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</si>
  <si>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</si>
  <si>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</si>
  <si>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</si>
  <si>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</si>
  <si>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</si>
  <si>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</si>
  <si>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</si>
  <si>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</si>
  <si>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</si>
  <si>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</si>
  <si>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</si>
  <si>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</si>
  <si>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</si>
  <si>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</si>
  <si>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</si>
  <si>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</si>
  <si>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</si>
  <si>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</si>
  <si>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</si>
  <si>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</si>
  <si>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</si>
  <si>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熊本県西原村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</si>
  <si>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</si>
  <si>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</si>
  <si>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</si>
  <si>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</si>
  <si>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</si>
  <si>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</si>
  <si>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</si>
  <si>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</si>
  <si>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</si>
  <si>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</si>
  <si>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</si>
  <si>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</si>
  <si>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</si>
  <si>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</si>
  <si>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</si>
  <si>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</si>
  <si>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</si>
  <si>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</si>
  <si>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</si>
  <si>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</si>
  <si>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</si>
  <si>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</si>
  <si>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</si>
  <si>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</si>
  <si>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</si>
  <si>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</si>
  <si>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</si>
  <si>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</si>
  <si>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</si>
  <si>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</si>
  <si>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</si>
  <si>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</si>
  <si>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</si>
  <si>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</si>
  <si>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</si>
  <si>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</si>
  <si>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西原村工業用水道事業会計</t>
    <phoneticPr fontId="5"/>
  </si>
  <si>
    <t>法適用企業</t>
    <phoneticPr fontId="5"/>
  </si>
  <si>
    <t>西原村中央簡易水道事業特別会計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</si>
  <si>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</si>
  <si>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</si>
  <si>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</si>
  <si>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</si>
  <si>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</si>
  <si>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</si>
  <si>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</si>
  <si>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</si>
  <si>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</si>
  <si>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</si>
  <si>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</si>
  <si>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</si>
  <si>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</si>
  <si>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</si>
  <si>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</si>
  <si>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</si>
  <si>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</si>
  <si>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</si>
  <si>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</si>
  <si>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</si>
  <si>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</si>
  <si>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</si>
  <si>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</si>
  <si>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</si>
  <si>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</si>
  <si>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</si>
  <si>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</si>
  <si>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</si>
  <si>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</si>
  <si>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</si>
  <si>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</si>
  <si>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</si>
  <si>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</si>
  <si>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</si>
  <si>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</si>
  <si>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</si>
  <si>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</si>
  <si>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</si>
  <si>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</si>
  <si>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</si>
  <si>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</si>
  <si>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</si>
  <si>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</si>
  <si>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</si>
  <si>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</si>
  <si>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</si>
  <si>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</si>
  <si>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</si>
  <si>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</si>
  <si>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</si>
  <si>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</si>
  <si>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</si>
  <si>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</si>
  <si>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</si>
  <si>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</si>
  <si>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西原村介護保険特別会計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</si>
  <si>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</si>
  <si>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西原村後期高齢者医療特別会計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</si>
  <si>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</si>
  <si>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</si>
  <si>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</si>
  <si>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</si>
  <si>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</si>
  <si>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</si>
  <si>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</si>
  <si>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</si>
  <si>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</si>
  <si>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</si>
  <si>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</si>
  <si>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</si>
  <si>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</si>
  <si>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</si>
  <si>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</si>
  <si>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</si>
  <si>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</si>
  <si>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</si>
  <si>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</si>
  <si>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</si>
  <si>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</si>
  <si>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</si>
  <si>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</si>
  <si>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</si>
  <si>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</si>
  <si>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</si>
  <si>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</si>
  <si>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</si>
  <si>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</si>
  <si>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</si>
  <si>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</si>
  <si>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</si>
  <si>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</si>
  <si>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</si>
  <si>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</si>
  <si>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</si>
  <si>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</si>
  <si>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</si>
  <si>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</si>
  <si>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</si>
  <si>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</si>
  <si>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</si>
  <si>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</si>
  <si>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</si>
  <si>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</si>
  <si>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</si>
  <si>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</si>
  <si>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</si>
  <si>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</si>
  <si>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</si>
  <si>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</si>
  <si>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</si>
  <si>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</si>
  <si>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</si>
  <si>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</si>
  <si>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</si>
  <si>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</si>
  <si>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</si>
  <si>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</si>
  <si>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</si>
  <si>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</si>
  <si>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</si>
  <si>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</si>
  <si>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</si>
  <si>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</si>
  <si>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</si>
  <si>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</si>
  <si>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</si>
  <si>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</si>
  <si>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</si>
  <si>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</si>
  <si>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</si>
  <si>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</si>
  <si>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</si>
  <si>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</si>
  <si>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</si>
  <si>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</si>
  <si>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</si>
  <si>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</si>
  <si>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</si>
  <si>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</si>
  <si>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</si>
  <si>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</si>
  <si>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</si>
  <si>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</si>
  <si>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1.63</t>
  </si>
  <si>
    <t>一般会計</t>
  </si>
  <si>
    <t>西原村工業用水道事業会計</t>
  </si>
  <si>
    <t>国民健康保険特別会計</t>
  </si>
  <si>
    <t>介護保険特別会計</t>
  </si>
  <si>
    <t>西原村中央簡易水道事業特別会計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</si>
  <si>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</si>
  <si>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</si>
  <si>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</si>
  <si>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</si>
  <si>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</si>
  <si>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</si>
  <si>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</si>
  <si>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</si>
  <si>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</si>
  <si>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</si>
  <si>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大津町・西原村原野組合</t>
    <rPh sb="0" eb="3">
      <t>オオヅマチ</t>
    </rPh>
    <rPh sb="4" eb="7">
      <t>ニシハラムラ</t>
    </rPh>
    <rPh sb="7" eb="9">
      <t>ゲンヤ</t>
    </rPh>
    <rPh sb="9" eb="11">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</si>
  <si>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</si>
  <si>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</si>
  <si>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阿蘇広域行政事務組合（養護老人ホーム湯の里荘特別会計）</t>
    <rPh sb="0" eb="2">
      <t>アソ</t>
    </rPh>
    <rPh sb="2" eb="4">
      <t>コウイキ</t>
    </rPh>
    <rPh sb="4" eb="6">
      <t>ギョウセイ</t>
    </rPh>
    <rPh sb="6" eb="8">
      <t>ジム</t>
    </rPh>
    <rPh sb="8" eb="10">
      <t>クミアイ</t>
    </rPh>
    <rPh sb="11" eb="13">
      <t>ヨウゴ</t>
    </rPh>
    <rPh sb="13" eb="15">
      <t>ロウジン</t>
    </rPh>
    <rPh sb="18" eb="19">
      <t>ユ</t>
    </rPh>
    <rPh sb="20" eb="21">
      <t>サト</t>
    </rPh>
    <rPh sb="21" eb="22">
      <t>ソウ</t>
    </rPh>
    <rPh sb="22" eb="24">
      <t>トクベツ</t>
    </rPh>
    <rPh sb="24" eb="26">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</si>
  <si>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</si>
  <si>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</si>
  <si>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</si>
  <si>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</si>
  <si>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</si>
  <si>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</si>
  <si>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</si>
  <si>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</si>
  <si>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</si>
  <si>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</si>
  <si>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災害復興基金</t>
    <rPh sb="0" eb="2">
      <t>サイガイ</t>
    </rPh>
    <rPh sb="2" eb="4">
      <t>フッコウ</t>
    </rPh>
    <rPh sb="4" eb="6">
      <t>キキン</t>
    </rPh>
    <phoneticPr fontId="2"/>
  </si>
  <si>
    <t>地域福祉基金</t>
    <rPh sb="0" eb="2">
      <t>チイキ</t>
    </rPh>
    <rPh sb="2" eb="4">
      <t>フクシ</t>
    </rPh>
    <rPh sb="4" eb="6">
      <t>キキン</t>
    </rPh>
    <phoneticPr fontId="2"/>
  </si>
  <si>
    <t>職員等退職手当基金</t>
    <rPh sb="0" eb="2">
      <t>ショクイン</t>
    </rPh>
    <rPh sb="2" eb="3">
      <t>トウ</t>
    </rPh>
    <rPh sb="3" eb="5">
      <t>タイショク</t>
    </rPh>
    <rPh sb="5" eb="7">
      <t>テアテ</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</si>
  <si>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</si>
  <si>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</si>
  <si>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</si>
  <si>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</si>
  <si>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起債発行額を公債費の償還元金以下に抑制してきた結果及び、平成28年熊本地震の影響により起債発行額が大幅増であるが、様々な措置により交付税措置率の高い起債が多く、財政調整基金をはじめとした基金残高の増や、基準財政需要額算入見込額も大幅に増えており、将来負担比率は現在のところマイナスである。しかし今後の各事業における財源が起債に頼ることにより、比率の上昇も見込まれる。また有形固定資産減価償却率においては熊本地震による新規取得建物も多いが、類似団体より低いが老朽化している物件も多数あり今後上昇していくものと思われる。策定している公共施設等総合管理計画に基づき、改修や更新時期が近い建物等については、今後個別施設計画の策定の中で建物等の継続の是非を含めた改修や更新等を検討し、適切で計画的な維持管理に努める。</t>
    <rPh sb="87" eb="89">
      <t>ザイセイ</t>
    </rPh>
    <rPh sb="89" eb="91">
      <t>チョウセイ</t>
    </rPh>
    <rPh sb="91" eb="93">
      <t>キキン</t>
    </rPh>
    <rPh sb="100" eb="102">
      <t>キキン</t>
    </rPh>
    <rPh sb="102" eb="104">
      <t>ザンダカ</t>
    </rPh>
    <rPh sb="105" eb="106">
      <t>ゾウ</t>
    </rPh>
    <rPh sb="208" eb="210">
      <t>クマモト</t>
    </rPh>
    <rPh sb="210" eb="212">
      <t>ジシン</t>
    </rPh>
    <rPh sb="215" eb="217">
      <t>シンキ</t>
    </rPh>
    <rPh sb="217" eb="219">
      <t>シュトク</t>
    </rPh>
    <rPh sb="219" eb="221">
      <t>タテモノ</t>
    </rPh>
    <rPh sb="222" eb="223">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</si>
  <si>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</si>
  <si>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</si>
  <si>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</si>
  <si>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</si>
  <si>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</si>
  <si>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</si>
  <si>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及び県平均を下回っている状況にある。元利償還金の減少等により実質公債費比率は年々減少していたが、平成28年熊本地震に伴う災害復旧・復興事業に対する新規発行債も平成28年度以降において5年程度は多額になると見込まれ、その元利償還金も右肩上がりに大幅増となるところであり、比率も併せて上昇する見込みである。将来負担比率においても平成26年度までは起債発行額を公債費の償還元金以下に抑制してきた影響により現在においてもマイナスである。まだしばらくは平成28年熊本地震の影響により復旧・復興事業に係る経費において両比率の上昇が見込まれ、今後とも国県補助金等を有効活用し、起債が必要な際は、交付税における財政措置の優位な地方債を活用し、実質公債費の圧縮に努める。</t>
    <rPh sb="107" eb="109">
      <t>テイド</t>
    </rPh>
    <rPh sb="123" eb="125">
      <t>ガンリ</t>
    </rPh>
    <rPh sb="129" eb="131">
      <t>ミギカタ</t>
    </rPh>
    <rPh sb="131" eb="132">
      <t>ア</t>
    </rPh>
    <rPh sb="148" eb="150">
      <t>ヒリツ</t>
    </rPh>
    <rPh sb="151" eb="152">
      <t>アワ</t>
    </rPh>
    <rPh sb="154" eb="156">
      <t>ジョウショウ</t>
    </rPh>
    <rPh sb="158" eb="160">
      <t>ミコ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</si>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</sst>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4532-4C64-8D30-944F656E45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73810</c:v>
                </c:pt>
                <c:pt idx="1">
                  <c:v>162555</c:v>
                </c:pt>
                <c:pt idx="2">
                  <c:v>45805</c:v>
                </c:pt>
                <c:pt idx="3">
                  <c:v>127609</c:v>
                </c:pt>
                <c:pt idx="4">
                  <c:v>858798</c:v>
                </c:pt>
              </c:numCache>
            </c:numRef>
          </c:val>
          <c:smooth val="0"/>
          <c:extLst>
            <c:ext xmlns:c16="http://schemas.microsoft.com/office/drawing/2014/chart" uri="{C3380CC4-5D6E-409C-BE32-E72D297353CC}">
              <c16:uniqueId val="{00000001-4532-4C64-8D30-944F656E45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12.51</c:v>
                </c:pt>
                <c:pt idx="1">
                  <c:v>13.4</c:v>
                </c:pt>
                <c:pt idx="2">
                  <c:v>18.43</c:v>
                </c:pt>
                <c:pt idx="3">
                  <c:v>30.8</c:v>
                </c:pt>
                <c:pt idx="4">
                  <c:v>26.92</c:v>
                </c:pt>
              </c:numCache>
            </c:numRef>
          </c:val>
          <c:extLst>
            <c:ext xmlns:c16="http://schemas.microsoft.com/office/drawing/2014/chart" uri="{C3380CC4-5D6E-409C-BE32-E72D297353CC}">
              <c16:uniqueId val="{00000000-DA43-4EFE-BAAD-E6A4DCCEE8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57.67</c:v>
                </c:pt>
                <c:pt idx="1">
                  <c:v>56.06</c:v>
                </c:pt>
                <c:pt idx="2">
                  <c:v>54.05</c:v>
                </c:pt>
                <c:pt idx="3">
                  <c:v>50.25</c:v>
                </c:pt>
                <c:pt idx="4">
                  <c:v>54.21</c:v>
                </c:pt>
              </c:numCache>
            </c:numRef>
          </c:val>
          <c:extLst>
            <c:ext xmlns:c16="http://schemas.microsoft.com/office/drawing/2014/chart" uri="{C3380CC4-5D6E-409C-BE32-E72D297353CC}">
              <c16:uniqueId val="{00000001-DA43-4EFE-BAAD-E6A4DCCEE8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3.42</c:v>
                </c:pt>
                <c:pt idx="1">
                  <c:v>-1.63</c:v>
                </c:pt>
                <c:pt idx="2">
                  <c:v>3</c:v>
                </c:pt>
                <c:pt idx="3">
                  <c:v>8.99</c:v>
                </c:pt>
                <c:pt idx="4">
                  <c:v>7.92</c:v>
                </c:pt>
              </c:numCache>
            </c:numRef>
          </c:val>
          <c:smooth val="0"/>
          <c:extLst>
            <c:ext xmlns:c16="http://schemas.microsoft.com/office/drawing/2014/chart" uri="{C3380CC4-5D6E-409C-BE32-E72D297353CC}">
              <c16:uniqueId val="{00000002-DA43-4EFE-BAAD-E6A4DCCEE8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C2-49DC-A10F-7F688E9FAA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C2-49DC-A10F-7F688E9FAA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C2-49DC-A10F-7F688E9FAA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1C2-49DC-A10F-7F688E9FAA2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0.13</c:v>
                </c:pt>
                <c:pt idx="4">
                  <c:v>#N/A</c:v>
                </c:pt>
                <c:pt idx="5">
                  <c:v>0.11</c:v>
                </c:pt>
                <c:pt idx="6">
                  <c:v>#N/A</c:v>
                </c:pt>
                <c:pt idx="7">
                  <c:v>0.15</c:v>
                </c:pt>
                <c:pt idx="8">
                  <c:v>#N/A</c:v>
                </c:pt>
                <c:pt idx="9">
                  <c:v>0.14000000000000001</c:v>
                </c:pt>
              </c:numCache>
            </c:numRef>
          </c:val>
          <c:extLst>
            <c:ext xmlns:c16="http://schemas.microsoft.com/office/drawing/2014/chart" uri="{C3380CC4-5D6E-409C-BE32-E72D297353CC}">
              <c16:uniqueId val="{00000004-61C2-49DC-A10F-7F688E9FAA2E}"/>
            </c:ext>
          </c:extLst>
        </c:ser>
        <c:ser>
          <c:idx val="5"/>
          <c:order val="5"/>
          <c:tx>
            <c:strRef>
              <c:f>データシート!$A$32</c:f>
              <c:strCache>
                <c:ptCount val="1"/>
                <c:pt idx="0">
                  <c:v>西原村中央簡易水道事業特別会計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0.81</c:v>
                </c:pt>
                <c:pt idx="4">
                  <c:v>#N/A</c:v>
                </c:pt>
                <c:pt idx="5">
                  <c:v>0.66</c:v>
                </c:pt>
                <c:pt idx="6">
                  <c:v>#N/A</c:v>
                </c:pt>
                <c:pt idx="7">
                  <c:v>1.23</c:v>
                </c:pt>
                <c:pt idx="8">
                  <c:v>#N/A</c:v>
                </c:pt>
                <c:pt idx="9">
                  <c:v>0.59</c:v>
                </c:pt>
              </c:numCache>
            </c:numRef>
          </c:val>
          <c:extLst>
            <c:ext xmlns:c16="http://schemas.microsoft.com/office/drawing/2014/chart" uri="{C3380CC4-5D6E-409C-BE32-E72D297353CC}">
              <c16:uniqueId val="{00000005-61C2-49DC-A10F-7F688E9FAA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c:v>
                </c:pt>
                <c:pt idx="2">
                  <c:v>#N/A</c:v>
                </c:pt>
                <c:pt idx="3">
                  <c:v>1.75</c:v>
                </c:pt>
                <c:pt idx="4">
                  <c:v>#N/A</c:v>
                </c:pt>
                <c:pt idx="5">
                  <c:v>0.59</c:v>
                </c:pt>
                <c:pt idx="6">
                  <c:v>#N/A</c:v>
                </c:pt>
                <c:pt idx="7">
                  <c:v>2.4700000000000002</c:v>
                </c:pt>
                <c:pt idx="8">
                  <c:v>#N/A</c:v>
                </c:pt>
                <c:pt idx="9">
                  <c:v>2.0499999999999998</c:v>
                </c:pt>
              </c:numCache>
            </c:numRef>
          </c:val>
          <c:extLst>
            <c:ext xmlns:c16="http://schemas.microsoft.com/office/drawing/2014/chart" uri="{C3380CC4-5D6E-409C-BE32-E72D297353CC}">
              <c16:uniqueId val="{00000006-61C2-49DC-A10F-7F688E9FAA2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c:v>
                </c:pt>
                <c:pt idx="2">
                  <c:v>#N/A</c:v>
                </c:pt>
                <c:pt idx="3">
                  <c:v>1.02</c:v>
                </c:pt>
                <c:pt idx="4">
                  <c:v>#N/A</c:v>
                </c:pt>
                <c:pt idx="5">
                  <c:v>1.1499999999999999</c:v>
                </c:pt>
                <c:pt idx="6">
                  <c:v>#N/A</c:v>
                </c:pt>
                <c:pt idx="7">
                  <c:v>4.58</c:v>
                </c:pt>
                <c:pt idx="8">
                  <c:v>#N/A</c:v>
                </c:pt>
                <c:pt idx="9">
                  <c:v>3.55</c:v>
                </c:pt>
              </c:numCache>
            </c:numRef>
          </c:val>
          <c:extLst>
            <c:ext xmlns:c16="http://schemas.microsoft.com/office/drawing/2014/chart" uri="{C3380CC4-5D6E-409C-BE32-E72D297353CC}">
              <c16:uniqueId val="{00000007-61C2-49DC-A10F-7F688E9FAA2E}"/>
            </c:ext>
          </c:extLst>
        </c:ser>
        <c:ser>
          <c:idx val="8"/>
          <c:order val="8"/>
          <c:tx>
            <c:strRef>
              <c:f>データシート!$A$35</c:f>
              <c:strCache>
                <c:ptCount val="1"/>
                <c:pt idx="0">
                  <c:v>西原村工業用水道事業会計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6.49</c:v>
                </c:pt>
                <c:pt idx="2">
                  <c:v>#N/A</c:v>
                </c:pt>
                <c:pt idx="3">
                  <c:v>7.05</c:v>
                </c:pt>
                <c:pt idx="4">
                  <c:v>#N/A</c:v>
                </c:pt>
                <c:pt idx="5">
                  <c:v>7.27</c:v>
                </c:pt>
                <c:pt idx="6">
                  <c:v>#N/A</c:v>
                </c:pt>
                <c:pt idx="7">
                  <c:v>7.69</c:v>
                </c:pt>
                <c:pt idx="8">
                  <c:v>#N/A</c:v>
                </c:pt>
                <c:pt idx="9">
                  <c:v>7.29</c:v>
                </c:pt>
              </c:numCache>
            </c:numRef>
          </c:val>
          <c:extLst>
            <c:ext xmlns:c16="http://schemas.microsoft.com/office/drawing/2014/chart" uri="{C3380CC4-5D6E-409C-BE32-E72D297353CC}">
              <c16:uniqueId val="{00000008-61C2-49DC-A10F-7F688E9FAA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12.51</c:v>
                </c:pt>
                <c:pt idx="2">
                  <c:v>#N/A</c:v>
                </c:pt>
                <c:pt idx="3">
                  <c:v>13.4</c:v>
                </c:pt>
                <c:pt idx="4">
                  <c:v>#N/A</c:v>
                </c:pt>
                <c:pt idx="5">
                  <c:v>18.43</c:v>
                </c:pt>
                <c:pt idx="6">
                  <c:v>#N/A</c:v>
                </c:pt>
                <c:pt idx="7">
                  <c:v>30.8</c:v>
                </c:pt>
                <c:pt idx="8">
                  <c:v>#N/A</c:v>
                </c:pt>
                <c:pt idx="9">
                  <c:v>26.92</c:v>
                </c:pt>
              </c:numCache>
            </c:numRef>
          </c:val>
          <c:extLst>
            <c:ext xmlns:c16="http://schemas.microsoft.com/office/drawing/2014/chart" uri="{C3380CC4-5D6E-409C-BE32-E72D297353CC}">
              <c16:uniqueId val="{00000009-61C2-49DC-A10F-7F688E9FAA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293</c:v>
                </c:pt>
                <c:pt idx="5">
                  <c:v>229</c:v>
                </c:pt>
                <c:pt idx="8">
                  <c:v>227</c:v>
                </c:pt>
                <c:pt idx="11">
                  <c:v>238</c:v>
                </c:pt>
                <c:pt idx="14">
                  <c:v>456</c:v>
                </c:pt>
              </c:numCache>
            </c:numRef>
          </c:val>
          <c:extLst>
            <c:ext xmlns:c16="http://schemas.microsoft.com/office/drawing/2014/chart" uri="{C3380CC4-5D6E-409C-BE32-E72D297353CC}">
              <c16:uniqueId val="{00000000-814F-4405-8E9A-F4DBCBC91F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4</c:v>
                </c:pt>
              </c:numCache>
            </c:numRef>
          </c:val>
          <c:extLst>
            <c:ext xmlns:c16="http://schemas.microsoft.com/office/drawing/2014/chart" uri="{C3380CC4-5D6E-409C-BE32-E72D297353CC}">
              <c16:uniqueId val="{00000001-814F-4405-8E9A-F4DBCBC91F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21</c:v>
                </c:pt>
                <c:pt idx="6">
                  <c:v>21</c:v>
                </c:pt>
                <c:pt idx="9">
                  <c:v>21</c:v>
                </c:pt>
                <c:pt idx="12">
                  <c:v>21</c:v>
                </c:pt>
              </c:numCache>
            </c:numRef>
          </c:val>
          <c:extLst>
            <c:ext xmlns:c16="http://schemas.microsoft.com/office/drawing/2014/chart" uri="{C3380CC4-5D6E-409C-BE32-E72D297353CC}">
              <c16:uniqueId val="{00000002-814F-4405-8E9A-F4DBCBC91F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15</c:v>
                </c:pt>
                <c:pt idx="6">
                  <c:v>16</c:v>
                </c:pt>
                <c:pt idx="9">
                  <c:v>18</c:v>
                </c:pt>
                <c:pt idx="12">
                  <c:v>18</c:v>
                </c:pt>
              </c:numCache>
            </c:numRef>
          </c:val>
          <c:extLst>
            <c:ext xmlns:c16="http://schemas.microsoft.com/office/drawing/2014/chart" uri="{C3380CC4-5D6E-409C-BE32-E72D297353CC}">
              <c16:uniqueId val="{00000003-814F-4405-8E9A-F4DBCBC91F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2</c:v>
                </c:pt>
                <c:pt idx="9">
                  <c:v>1</c:v>
                </c:pt>
                <c:pt idx="12">
                  <c:v>15</c:v>
                </c:pt>
              </c:numCache>
            </c:numRef>
          </c:val>
          <c:extLst>
            <c:ext xmlns:c16="http://schemas.microsoft.com/office/drawing/2014/chart" uri="{C3380CC4-5D6E-409C-BE32-E72D297353CC}">
              <c16:uniqueId val="{00000004-814F-4405-8E9A-F4DBCBC91F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4F-4405-8E9A-F4DBCBC91F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4F-4405-8E9A-F4DBCBC91F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348</c:v>
                </c:pt>
                <c:pt idx="3">
                  <c:v>258</c:v>
                </c:pt>
                <c:pt idx="6">
                  <c:v>257</c:v>
                </c:pt>
                <c:pt idx="9">
                  <c:v>260</c:v>
                </c:pt>
                <c:pt idx="12">
                  <c:v>533</c:v>
                </c:pt>
              </c:numCache>
            </c:numRef>
          </c:val>
          <c:extLst>
            <c:ext xmlns:c16="http://schemas.microsoft.com/office/drawing/2014/chart" uri="{C3380CC4-5D6E-409C-BE32-E72D297353CC}">
              <c16:uniqueId val="{00000007-814F-4405-8E9A-F4DBCBC91F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94</c:v>
                </c:pt>
                <c:pt idx="2">
                  <c:v>#N/A</c:v>
                </c:pt>
                <c:pt idx="3">
                  <c:v>#N/A</c:v>
                </c:pt>
                <c:pt idx="4">
                  <c:v>65</c:v>
                </c:pt>
                <c:pt idx="5">
                  <c:v>#N/A</c:v>
                </c:pt>
                <c:pt idx="6">
                  <c:v>#N/A</c:v>
                </c:pt>
                <c:pt idx="7">
                  <c:v>69</c:v>
                </c:pt>
                <c:pt idx="8">
                  <c:v>#N/A</c:v>
                </c:pt>
                <c:pt idx="9">
                  <c:v>#N/A</c:v>
                </c:pt>
                <c:pt idx="10">
                  <c:v>63</c:v>
                </c:pt>
                <c:pt idx="11">
                  <c:v>#N/A</c:v>
                </c:pt>
                <c:pt idx="12">
                  <c:v>#N/A</c:v>
                </c:pt>
                <c:pt idx="13">
                  <c:v>135</c:v>
                </c:pt>
                <c:pt idx="14">
                  <c:v>#N/A</c:v>
                </c:pt>
              </c:numCache>
            </c:numRef>
          </c:val>
          <c:smooth val="0"/>
          <c:extLst>
            <c:ext xmlns:c16="http://schemas.microsoft.com/office/drawing/2014/chart" uri="{C3380CC4-5D6E-409C-BE32-E72D297353CC}">
              <c16:uniqueId val="{00000008-814F-4405-8E9A-F4DBCBC91F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2353</c:v>
                </c:pt>
                <c:pt idx="5">
                  <c:v>2326</c:v>
                </c:pt>
                <c:pt idx="8">
                  <c:v>4732</c:v>
                </c:pt>
                <c:pt idx="11">
                  <c:v>7060</c:v>
                </c:pt>
                <c:pt idx="14">
                  <c:v>8228</c:v>
                </c:pt>
              </c:numCache>
            </c:numRef>
          </c:val>
          <c:extLst>
            <c:ext xmlns:c16="http://schemas.microsoft.com/office/drawing/2014/chart" uri="{C3380CC4-5D6E-409C-BE32-E72D297353CC}">
              <c16:uniqueId val="{00000000-1D79-45F9-B1C8-7D2E6DC7F3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79-45F9-B1C8-7D2E6DC7F3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2248</c:v>
                </c:pt>
                <c:pt idx="5">
                  <c:v>2019</c:v>
                </c:pt>
                <c:pt idx="8">
                  <c:v>1964</c:v>
                </c:pt>
                <c:pt idx="11">
                  <c:v>2494</c:v>
                </c:pt>
                <c:pt idx="14">
                  <c:v>3027</c:v>
                </c:pt>
              </c:numCache>
            </c:numRef>
          </c:val>
          <c:extLst>
            <c:ext xmlns:c16="http://schemas.microsoft.com/office/drawing/2014/chart" uri="{C3380CC4-5D6E-409C-BE32-E72D297353CC}">
              <c16:uniqueId val="{00000002-1D79-45F9-B1C8-7D2E6DC7F3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79-45F9-B1C8-7D2E6DC7F3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79-45F9-B1C8-7D2E6DC7F3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79-45F9-B1C8-7D2E6DC7F3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372</c:v>
                </c:pt>
                <c:pt idx="3">
                  <c:v>309</c:v>
                </c:pt>
                <c:pt idx="6">
                  <c:v>255</c:v>
                </c:pt>
                <c:pt idx="9">
                  <c:v>192</c:v>
                </c:pt>
                <c:pt idx="12">
                  <c:v>233</c:v>
                </c:pt>
              </c:numCache>
            </c:numRef>
          </c:val>
          <c:extLst>
            <c:ext xmlns:c16="http://schemas.microsoft.com/office/drawing/2014/chart" uri="{C3380CC4-5D6E-409C-BE32-E72D297353CC}">
              <c16:uniqueId val="{00000006-1D79-45F9-B1C8-7D2E6DC7F3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c:v>
                </c:pt>
                <c:pt idx="3">
                  <c:v>81</c:v>
                </c:pt>
                <c:pt idx="6">
                  <c:v>73</c:v>
                </c:pt>
                <c:pt idx="9">
                  <c:v>94</c:v>
                </c:pt>
                <c:pt idx="12">
                  <c:v>82</c:v>
                </c:pt>
              </c:numCache>
            </c:numRef>
          </c:val>
          <c:extLst>
            <c:ext xmlns:c16="http://schemas.microsoft.com/office/drawing/2014/chart" uri="{C3380CC4-5D6E-409C-BE32-E72D297353CC}">
              <c16:uniqueId val="{00000007-1D79-45F9-B1C8-7D2E6DC7F3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c:v>
                </c:pt>
                <c:pt idx="3">
                  <c:v>1</c:v>
                </c:pt>
                <c:pt idx="6">
                  <c:v>91</c:v>
                </c:pt>
                <c:pt idx="9">
                  <c:v>143</c:v>
                </c:pt>
                <c:pt idx="12">
                  <c:v>52</c:v>
                </c:pt>
              </c:numCache>
            </c:numRef>
          </c:val>
          <c:extLst>
            <c:ext xmlns:c16="http://schemas.microsoft.com/office/drawing/2014/chart" uri="{C3380CC4-5D6E-409C-BE32-E72D297353CC}">
              <c16:uniqueId val="{00000008-1D79-45F9-B1C8-7D2E6DC7F3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79</c:v>
                </c:pt>
                <c:pt idx="3">
                  <c:v>60</c:v>
                </c:pt>
                <c:pt idx="6">
                  <c:v>41</c:v>
                </c:pt>
                <c:pt idx="9">
                  <c:v>21</c:v>
                </c:pt>
                <c:pt idx="12">
                  <c:v>0</c:v>
                </c:pt>
              </c:numCache>
            </c:numRef>
          </c:val>
          <c:extLst>
            <c:ext xmlns:c16="http://schemas.microsoft.com/office/drawing/2014/chart" uri="{C3380CC4-5D6E-409C-BE32-E72D297353CC}">
              <c16:uniqueId val="{00000009-1D79-45F9-B1C8-7D2E6DC7F3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2274</c:v>
                </c:pt>
                <c:pt idx="3">
                  <c:v>2317</c:v>
                </c:pt>
                <c:pt idx="6">
                  <c:v>4264</c:v>
                </c:pt>
                <c:pt idx="9">
                  <c:v>6131</c:v>
                </c:pt>
                <c:pt idx="12">
                  <c:v>7856</c:v>
                </c:pt>
              </c:numCache>
            </c:numRef>
          </c:val>
          <c:extLst>
            <c:ext xmlns:c16="http://schemas.microsoft.com/office/drawing/2014/chart" uri="{C3380CC4-5D6E-409C-BE32-E72D297353CC}">
              <c16:uniqueId val="{0000000A-1D79-45F9-B1C8-7D2E6DC7F3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79-45F9-B1C8-7D2E6DC7F3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1229</c:v>
                </c:pt>
                <c:pt idx="1">
                  <c:v>1149</c:v>
                </c:pt>
                <c:pt idx="2">
                  <c:v>1372</c:v>
                </c:pt>
              </c:numCache>
            </c:numRef>
          </c:val>
          <c:extLst>
            <c:ext xmlns:c16="http://schemas.microsoft.com/office/drawing/2014/chart" uri="{C3380CC4-5D6E-409C-BE32-E72D297353CC}">
              <c16:uniqueId val="{00000000-F196-409D-85EE-ED57374A5A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122</c:v>
                </c:pt>
                <c:pt idx="1">
                  <c:v>122</c:v>
                </c:pt>
                <c:pt idx="2">
                  <c:v>122</c:v>
                </c:pt>
              </c:numCache>
            </c:numRef>
          </c:val>
          <c:extLst>
            <c:ext xmlns:c16="http://schemas.microsoft.com/office/drawing/2014/chart" uri="{C3380CC4-5D6E-409C-BE32-E72D297353CC}">
              <c16:uniqueId val="{00000001-F196-409D-85EE-ED57374A5A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900</c:v>
                </c:pt>
                <c:pt idx="1">
                  <c:v>1205</c:v>
                </c:pt>
                <c:pt idx="2">
                  <c:v>1514</c:v>
                </c:pt>
              </c:numCache>
            </c:numRef>
          </c:val>
          <c:extLst>
            <c:ext xmlns:c16="http://schemas.microsoft.com/office/drawing/2014/chart" uri="{C3380CC4-5D6E-409C-BE32-E72D297353CC}">
              <c16:uniqueId val="{00000002-F196-409D-85EE-ED57374A5A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{18FCECBE-0B6B-49FE-9740-1C8DBE27493A}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EEC-40D2-BBC6-8A9307480D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{0AB32FBC-D701-42F5-8B1F-408B98597AC1}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EC-40D2-BBC6-8A9307480D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{8C54FF78-052D-4AAA-9C97-78CF4C4BA360}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EC-40D2-BBC6-8A9307480D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{F9832243-6778-4CC5-970A-F44CAC76DCF8}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EC-40D2-BBC6-8A9307480D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{7BD5E550-0508-4FC6-AA50-E4CAEFCB4ED4}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EC-40D2-BBC6-8A9307480D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{EE20752E-4569-49C0-892F-591178FBF56C}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EEC-40D2-BBC6-8A9307480D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{34473D7F-CC18-4856-A8FD-1D151E497336}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EEC-40D2-BBC6-8A9307480D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{BD9CA5B0-93B3-4018-92A5-EF7F759B93D4}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EEC-40D2-BBC6-8A9307480D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{C2AD40E8-CECF-48CA-8C58-E2A1A7370DCC}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EEC-40D2-BBC6-8A9307480D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48.3</c:v>
                </c:pt>
                <c:pt idx="16">
                  <c:v>50.2</c:v>
                </c:pt>
                <c:pt idx="24">
                  <c:v>51.5</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EC-40D2-BBC6-8A9307480D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{0F9C0689-9F90-4AA7-9E2C-977D2D12611D}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EEC-40D2-BBC6-8A9307480D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{360985FF-D08C-40F4-AA2B-6C3A95839481}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EC-40D2-BBC6-8A9307480D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{66C28193-C307-45A9-9AAE-F50FF8428B0F}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EC-40D2-BBC6-8A9307480D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{2DBC595A-EF53-4267-974F-71F20A8DAE7F}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EC-40D2-BBC6-8A9307480D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{AACFC3A6-4E59-4E66-8244-4390EC2A3055}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EC-40D2-BBC6-8A9307480D7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{13A09379-3C91-42E0-A6FE-102510E91E70}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EEC-40D2-BBC6-8A9307480D7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{2867E4B9-1DF1-4378-B59A-403F238E1B2D}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EEC-40D2-BBC6-8A9307480D7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{05F1CE42-5554-4C85-8B13-7A9889E46C09}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EEC-40D2-BBC6-8A9307480D7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{C31B50A9-AB88-4425-815C-1E14042866B9}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EEC-40D2-BBC6-8A9307480D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EEEC-40D2-BBC6-8A9307480D73}"/>
            </c:ext>
          </c:extLst>
        </c:ser>
        <c:dLbls>
          <c:showLegendKey val="0"/>
          <c:showVal val="1"/>
          <c:showCatName val="0"/>
          <c:showSerName val="0"/>
          <c:showPercent val="0"/>
          <c:showBubbleSize val="0"/>
        </c:dLbls>
        <c:axId val="46179840"/>
        <c:axId val="46181760"/>
      </c:scatterChart>
      <c:valAx>
        <c:axId val="46179840"/>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{9B479F25-DABE-407A-BBD0-98DF80AC7849}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BA-40D8-ABF5-B227D7EECF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{24A3E04B-0815-4E90-951B-95E5DD681514}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BA-40D8-ABF5-B227D7EECF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{4348B40F-49F2-4A9F-8062-F9A6B8AC6E7A}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BA-40D8-ABF5-B227D7EECF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{55D141E9-8B55-4E1B-A69E-7C1849295019}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BA-40D8-ABF5-B227D7EECF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{1C8E4D9C-523D-46F0-ADC0-75F272F9E04D}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BA-40D8-ABF5-B227D7EECF8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{76A50CB7-7F93-4730-B72B-D9C2CDFE6437}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BA-40D8-ABF5-B227D7EECF8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{9891E11E-F053-4BCA-BDF8-569F480303B0}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BA-40D8-ABF5-B227D7EECF8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{709816D6-C63F-493F-8C0E-6FAB55E87BF3}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BA-40D8-ABF5-B227D7EECF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{86CE58C7-8E8D-4368-8AD7-0AD91CED24E4}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BA-40D8-ABF5-B227D7EECF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4.5</c:v>
                </c:pt>
                <c:pt idx="16">
                  <c:v>3.7</c:v>
                </c:pt>
                <c:pt idx="24">
                  <c:v>3.2</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BA-40D8-ABF5-B227D7EECF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{20C97228-C3BB-49B3-A665-1DF0B1ABD6DA}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BA-40D8-ABF5-B227D7EECF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{72B6E51B-C847-4D90-8832-6C5EECE344F2}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BA-40D8-ABF5-B227D7EECF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{3AE96B9A-BD76-4967-929E-09859C93C02A}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BA-40D8-ABF5-B227D7EECF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{E95B40A2-CA85-427E-B923-169EE634F25B}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BA-40D8-ABF5-B227D7EECF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{137BCA13-F90A-45C4-8D10-9970E397AE48}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BA-40D8-ABF5-B227D7EECF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{22D66C4E-9146-4272-B310-762934E68904}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BA-40D8-ABF5-B227D7EECF8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{64657EA7-4C47-4221-A15E-E9F3FE6344B7}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BA-40D8-ABF5-B227D7EECF8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{42DFBEF0-5F62-4C74-A8C4-3A4A4519E6A9}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BA-40D8-ABF5-B227D7EECF8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{F87E4285-2D6E-438D-90B1-17A5DC3D6DBB}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BA-40D8-ABF5-B227D7EECF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5DBA-40D8-ABF5-B227D7EECF80}"/>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年熊本地震関連事業における地方債発行額が多額となり、元利償還金が大幅増となった。事業も数年間は続くことが見込まれるため、数年先には元利償還金額のピークがくると思われる。</a:t>
          </a: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簡易水道事業において、平成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年熊本地震による災害復旧事業に係る地方債の償還が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年度から始まったため増加している。</a:t>
          </a:r>
        </a:p>
        <a:p>
          <a:r>
            <a:rPr kumimoji="1" lang="ja-JP" altLang="en-US" sz="1050">
              <a:latin typeface="ＭＳ ゴシック" pitchFamily="49" charset="-128"/>
              <a:ea typeface="ＭＳ ゴシック" pitchFamily="49" charset="-128"/>
            </a:rPr>
            <a:t>○実質公債費比率の分子</a:t>
          </a:r>
        </a:p>
        <a:p>
          <a:r>
            <a:rPr kumimoji="1" lang="ja-JP" altLang="en-US" sz="1050">
              <a:latin typeface="ＭＳ ゴシック" pitchFamily="49" charset="-128"/>
              <a:ea typeface="ＭＳ ゴシック" pitchFamily="49" charset="-128"/>
            </a:rPr>
            <a:t>　元利償還金等が増となり、災害関連に伴い交付税措置が高い地方債が主とはなるが、比率も共に増加している。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早期健全化基準未満であるが、平成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年熊本地震復旧・復興事業に係る経費が莫大となるため、今後も国県補助金等を有効活用し、起債借入額を元利償還金より少なくし、起債残高を減少させるよう各事業や財源内容の精査に努める。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○一般会計等に係る地方債現在高</a:t>
          </a:r>
        </a:p>
        <a:p>
          <a:r>
            <a:rPr kumimoji="1" lang="ja-JP" altLang="en-US" sz="1050">
              <a:latin typeface="ＭＳ ゴシック" pitchFamily="49" charset="-128"/>
              <a:ea typeface="ＭＳ ゴシック" pitchFamily="49" charset="-128"/>
            </a:rPr>
            <a:t>　起債発行額を公債費の償還元金以下に抑制していたため、減少傾向にあったが、平成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年熊本地震関連事業による新規発行により、以後数年は右肩上がりに増となる見込みである。</a:t>
          </a:r>
        </a:p>
        <a:p>
          <a:r>
            <a:rPr kumimoji="1" lang="ja-JP" altLang="en-US" sz="1050">
              <a:latin typeface="ＭＳ ゴシック" pitchFamily="49" charset="-128"/>
              <a:ea typeface="ＭＳ ゴシック" pitchFamily="49" charset="-128"/>
            </a:rPr>
            <a:t>○公営企業債等繰入見込額</a:t>
          </a:r>
        </a:p>
        <a:p>
          <a:r>
            <a:rPr kumimoji="1" lang="ja-JP" altLang="en-US" sz="1050">
              <a:latin typeface="ＭＳ ゴシック" pitchFamily="49" charset="-128"/>
              <a:ea typeface="ＭＳ ゴシック" pitchFamily="49" charset="-128"/>
            </a:rPr>
            <a:t>　公営企業の起債残高は減少傾向にあったが、熊本地震による新規に発行した災害復旧事業債に係る元利償還が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より始まっている。</a:t>
          </a:r>
        </a:p>
        <a:p>
          <a:r>
            <a:rPr kumimoji="1" lang="ja-JP" altLang="en-US" sz="1050">
              <a:latin typeface="ＭＳ ゴシック" pitchFamily="49" charset="-128"/>
              <a:ea typeface="ＭＳ ゴシック" pitchFamily="49" charset="-128"/>
            </a:rPr>
            <a:t>○充当可能基金</a:t>
          </a:r>
        </a:p>
        <a:p>
          <a:r>
            <a:rPr kumimoji="1" lang="ja-JP" altLang="en-US" sz="1050">
              <a:latin typeface="ＭＳ ゴシック" pitchFamily="49" charset="-128"/>
              <a:ea typeface="ＭＳ ゴシック" pitchFamily="49" charset="-128"/>
            </a:rPr>
            <a:t>　</a:t>
          </a:r>
          <a:r>
            <a:rPr kumimoji="1" lang="en-US" altLang="ja-JP" sz="1050">
              <a:latin typeface="ＭＳ ゴシック" pitchFamily="49" charset="-128"/>
              <a:ea typeface="ＭＳ ゴシック" pitchFamily="49" charset="-128"/>
            </a:rPr>
            <a:t>H17</a:t>
          </a:r>
          <a:r>
            <a:rPr kumimoji="1" lang="ja-JP" altLang="en-US" sz="1050">
              <a:latin typeface="ＭＳ ゴシック" pitchFamily="49" charset="-128"/>
              <a:ea typeface="ＭＳ ゴシック" pitchFamily="49" charset="-128"/>
            </a:rPr>
            <a:t>年度以降財政調整基金をはじめ着実に積み増していたが、災害関連基金や公共施設整備基金等への積立により</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においては増となっている。</a:t>
          </a:r>
        </a:p>
        <a:p>
          <a:r>
            <a:rPr kumimoji="1" lang="ja-JP" altLang="en-US" sz="1050">
              <a:latin typeface="ＭＳ ゴシック" pitchFamily="49" charset="-128"/>
              <a:ea typeface="ＭＳ ゴシック" pitchFamily="49" charset="-128"/>
            </a:rPr>
            <a:t>○基準財政需要額算入見込額</a:t>
          </a:r>
        </a:p>
        <a:p>
          <a:r>
            <a:rPr kumimoji="1" lang="ja-JP" altLang="en-US" sz="1050">
              <a:latin typeface="ＭＳ ゴシック" pitchFamily="49" charset="-128"/>
              <a:ea typeface="ＭＳ ゴシック" pitchFamily="49" charset="-128"/>
            </a:rPr>
            <a:t>　災害関連の起債により起債残高は大幅増となったが、激甚災害等により様々な措置において交付税措置が高く、算入見込額も大幅増となっている。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早期健全化基準未満であるが、今後とも極力起債発行の抑制を行い、比率の更なる改善を図る。また今後は平成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年熊本地震により復興事業に係る大幅な起債借入が必要となることも予想されることから、事業内容を精査し国県補助等を活用しながらも、より一層健健全な財政運営を行うよう努める。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熊本県西原村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以上を例年積み立てており積立金増をおこなっている。減債基金については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年以上財源としての活用はおこなっていない。特目基金においては、平成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年熊本地震に関連して村への寄附金等の一部を村復興基金に積み立てて活用しており、公共施設整備基金においては、防災公園整備事業（総合体育館含む）等の事業遂行も必要であることから、今年度は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億円程積立を行っている。それ以外の基金においては、ほとんどが基金利息の積立のみであり、増となるのは僅かである。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各々の基金条例にある使途を常に意識しながら、様々な事業策定時に基金活用を含めた財源の検討を考える。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復興基金創意工夫事業分の交付金であり、創意工夫事業の経費に充てるための基金。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年間内に活用となる。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災害からの復興及び復旧を目的とした事業の資金に充てるための基金。単独事業や補助裏の財源として活用。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高齢者等の地域保健福祉の増進を図るための基金（果実運用型）。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　退職手当の支給に要する経費の財源に充てるための基金。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今後の施設整備のために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億円、その他基金利息及び村有施設使用料を基金に積立てており、取崩はしていない。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月に県から交付があった復興基金創意工夫事業分であり、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村への熊本地震被災における寄附金や支援金、ふるさと納税における使途目的が復興支援・未指定分を積み立てている。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万円を積立てたが、村民グラウンド復旧や木造仮設住宅改修事業の財源として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月末日が基金条例の効力期間としており、それまでに創意工夫事業を検討して活用事業を見出すこととなり、効力期間までにはゼロとなる見込み。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熊本地震により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年度より総合体育館建設を含めた防災公園整備事業を休止しているが、今後事業再開した際の財源として考えている。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○災害復興基金　熊本地震による各事業の一般財源分や、今後の災害発生における財源として活用する。今後も村への復興のための寄附金等があれば、基金へ一旦積立を行った後に活用する。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万円積立てたが、予算計上時における財源不足に対応するために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年熊本地震の影響と思われる前年度繰越金が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年度も例年と比較し増となっており、それに併せて積立金も増となっている。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年熊本地震では、国の財政支援や地財措置が明らかになる前の瞬時の復旧事業や生活再建事業等の財政需要に対して、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億円程度の一般会計当初予算規模において、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億円ほど財政調整基金を取崩して対応。その状況を踏まえ、標準財政規模の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残高水準の目安として考えている。今後の大規模な災害に対応するためには、初動経費や補助外経費、非適債経費が想定以上に膨らむため、小規模自治体においては、初動に対応できる最低限の財政調整基金は必要と思われる。熊本地震関連事業に伴う今後の起債償還金も膨らむため、今後に備えての基金は必要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年度まではほぼ微増である。通年は基金利息のみ積立しており、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万円程積立てているのみであり、取り崩しは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年熊本地震により、令和元年度末見込みで地方債残高が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億円程度になると見込まれ、単年の元利償還金が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年度あたりでは最大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億円強程度に上る年度もあると見込まれる。今後の厳しい元利償還の返済に対し以前より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億円強保有しているが、財政調整基金でも対応する予定。繰上償還は予定していない。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年度において、熊本地震災害廃棄物処理基金補助金が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千万円ほど交付があり、一旦この基金に積み立てた後に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年間において災害廃棄物処理事業の起債元利償還金の財源として活用することとしている。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類似団体平均、全国及び県平均より下回っている。熊本地震の影響もあって、建築後に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年経過してない施設も複数あり償却率を引き下げていると思われる。平成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年度中においては、熊本地震による災害公営住宅の新規取得があり、有形固定資産のうち建物評価額が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億円ほど増となっている。しかし多くの施設が昭和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年に建設されており、策定している公共施設等総合管理計画に基づき、改修や更新をおこない適切で計画的な維持管理に努める。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xdr:cNvCxnSpPr/>
      </xdr:nvCxnSpPr>
      <xdr:spPr>
        <a:xfrm flipV="1">
          <a:off x="4206240" y="5423112"/>
          <a:ext cx="1270" cy="97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xdr:cNvSpPr txBox="1"/>
      </xdr:nvSpPr>
      <xdr:spPr>
        <a:xfrm>
          <a:off x="4258945" y="6399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xdr:cNvCxnSpPr/>
      </xdr:nvCxnSpPr>
      <xdr:spPr>
        <a:xfrm>
          <a:off x="4119245" y="63951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xdr:cNvSpPr txBox="1"/>
      </xdr:nvSpPr>
      <xdr:spPr>
        <a:xfrm>
          <a:off x="4258945" y="520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xdr:cNvCxnSpPr/>
      </xdr:nvCxnSpPr>
      <xdr:spPr>
        <a:xfrm>
          <a:off x="4119245" y="54231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xdr:cNvSpPr txBox="1"/>
      </xdr:nvSpPr>
      <xdr:spPr>
        <a:xfrm>
          <a:off x="4258945" y="568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xdr:cNvSpPr/>
      </xdr:nvSpPr>
      <xdr:spPr>
        <a:xfrm>
          <a:off x="4157345" y="582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xdr:cNvSpPr/>
      </xdr:nvSpPr>
      <xdr:spPr>
        <a:xfrm>
          <a:off x="3537585" y="5866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xdr:cNvSpPr/>
      </xdr:nvSpPr>
      <xdr:spPr>
        <a:xfrm>
          <a:off x="2867025" y="58754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xdr:cNvSpPr/>
      </xdr:nvSpPr>
      <xdr:spPr>
        <a:xfrm>
          <a:off x="219646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8" name="楕円 87"/>
        <xdr:cNvSpPr/>
      </xdr:nvSpPr>
      <xdr:spPr>
        <a:xfrm>
          <a:off x="4157345" y="6037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9" name="有形固定資産減価償却率該当値テキスト"/>
        <xdr:cNvSpPr txBox="1"/>
      </xdr:nvSpPr>
      <xdr:spPr>
        <a:xfrm>
          <a:off x="4258945" y="601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48154</xdr:rowOff>
    </xdr:from>
    <xdr:to>
      <xdr:col>19</xdr:col>
      <xdr:colOff>187325</xdr:colOff>
      <xdr:row>31</xdr:row>
      <xdr:rowOff>149754</xdr:rowOff>
    </xdr:to>
    <xdr:sp macro="" textlink="">
      <xdr:nvSpPr>
        <xdr:cNvPr id="90" name="楕円 89"/>
        <xdr:cNvSpPr/>
      </xdr:nvSpPr>
      <xdr:spPr>
        <a:xfrm>
          <a:off x="3537585" y="59993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98954</xdr:rowOff>
    </xdr:from>
    <xdr:to>
      <xdr:col>23</xdr:col>
      <xdr:colOff>85725</xdr:colOff>
      <xdr:row>31</xdr:row>
      <xdr:rowOff>136737</xdr:rowOff>
    </xdr:to>
    <xdr:cxnSp macro="">
      <xdr:nvCxnSpPr>
        <xdr:cNvPr id="91" name="直線コネクタ 90"/>
        <xdr:cNvCxnSpPr/>
      </xdr:nvCxnSpPr>
      <xdr:spPr>
        <a:xfrm>
          <a:off x="3588385" y="6050174"/>
          <a:ext cx="61976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71543</xdr:rowOff>
    </xdr:from>
    <xdr:to>
      <xdr:col>15</xdr:col>
      <xdr:colOff>187325</xdr:colOff>
      <xdr:row>32</xdr:row>
      <xdr:rowOff>1693</xdr:rowOff>
    </xdr:to>
    <xdr:sp macro="" textlink="">
      <xdr:nvSpPr>
        <xdr:cNvPr id="92" name="楕円 91"/>
        <xdr:cNvSpPr/>
      </xdr:nvSpPr>
      <xdr:spPr>
        <a:xfrm>
          <a:off x="2867025" y="6022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98954</xdr:rowOff>
    </xdr:from>
    <xdr:to>
      <xdr:col>19</xdr:col>
      <xdr:colOff>136525</xdr:colOff>
      <xdr:row>31</xdr:row>
      <xdr:rowOff>122343</xdr:rowOff>
    </xdr:to>
    <xdr:cxnSp macro="">
      <xdr:nvCxnSpPr>
        <xdr:cNvPr id="93" name="直線コネクタ 92"/>
        <xdr:cNvCxnSpPr/>
      </xdr:nvCxnSpPr>
      <xdr:spPr>
        <a:xfrm flipV="1">
          <a:off x="2917825" y="6050174"/>
          <a:ext cx="67056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105728</xdr:rowOff>
    </xdr:from>
    <xdr:to>
      <xdr:col>11</xdr:col>
      <xdr:colOff>187325</xdr:colOff>
      <xdr:row>32</xdr:row>
      <xdr:rowOff>35878</xdr:rowOff>
    </xdr:to>
    <xdr:sp macro="" textlink="">
      <xdr:nvSpPr>
        <xdr:cNvPr id="94" name="楕円 93"/>
        <xdr:cNvSpPr/>
      </xdr:nvSpPr>
      <xdr:spPr>
        <a:xfrm>
          <a:off x="2196465" y="6056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156528</xdr:rowOff>
    </xdr:to>
    <xdr:cxnSp macro="">
      <xdr:nvCxnSpPr>
        <xdr:cNvPr id="95" name="直線コネクタ 94"/>
        <xdr:cNvCxnSpPr/>
      </xdr:nvCxnSpPr>
      <xdr:spPr>
        <a:xfrm flipV="1">
          <a:off x="2247265" y="6073563"/>
          <a:ext cx="67056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6" name="n_1aveValue有形固定資産減価償却率"/>
        <xdr:cNvSpPr txBox="1"/>
      </xdr:nvSpPr>
      <xdr:spPr>
        <a:xfrm>
          <a:off x="3395989" y="564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xdr:cNvSpPr txBox="1"/>
      </xdr:nvSpPr>
      <xdr:spPr>
        <a:xfrm>
          <a:off x="2738129" y="565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xdr:cNvSpPr txBox="1"/>
      </xdr:nvSpPr>
      <xdr:spPr>
        <a:xfrm>
          <a:off x="206756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140881</xdr:rowOff>
    </xdr:from>
    <xdr:ext cx="405111" cy="259045"/>
    <xdr:sp macro="" textlink="">
      <xdr:nvSpPr>
        <xdr:cNvPr id="99" name="n_1mainValue有形固定資産減価償却率"/>
        <xdr:cNvSpPr txBox="1"/>
      </xdr:nvSpPr>
      <xdr:spPr>
        <a:xfrm>
          <a:off x="3395989" y="609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164270</xdr:rowOff>
    </xdr:from>
    <xdr:ext cx="405111" cy="259045"/>
    <xdr:sp macro="" textlink="">
      <xdr:nvSpPr>
        <xdr:cNvPr id="100" name="n_2mainValue有形固定資産減価償却率"/>
        <xdr:cNvSpPr txBox="1"/>
      </xdr:nvSpPr>
      <xdr:spPr>
        <a:xfrm>
          <a:off x="2738129" y="611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27005</xdr:rowOff>
    </xdr:from>
    <xdr:ext cx="405111" cy="259045"/>
    <xdr:sp macro="" textlink="">
      <xdr:nvSpPr>
        <xdr:cNvPr id="101" name="n_3mainValue有形固定資産減価償却率"/>
        <xdr:cNvSpPr txBox="1"/>
      </xdr:nvSpPr>
      <xdr:spPr>
        <a:xfrm>
          <a:off x="2067569" y="614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類似団体及び全国平均を上回っているが県平均より下回っている。平成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において熊本地震復旧復興事業費にかかる財源としての起債借入額大幅増により、将来負担額も大幅増となっている。しかしその反面、充当可能基金も財政調整基金をはじめ増となっている。今後まだ数年間は熊本地震復興事業等が進むため、この数値は債務償還応力を把握するうえで重要な視点の一つでもあり、様々な事業内容の精査をしながらも今以上に年数が悪化しないような財政運営に努め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xdr:cNvCxnSpPr/>
      </xdr:nvCxnSpPr>
      <xdr:spPr>
        <a:xfrm flipV="1">
          <a:off x="13027660" y="5296211"/>
          <a:ext cx="1269" cy="130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xdr:cNvSpPr txBox="1"/>
      </xdr:nvSpPr>
      <xdr:spPr>
        <a:xfrm>
          <a:off x="13080365" y="50790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xdr:cNvCxnSpPr/>
      </xdr:nvCxnSpPr>
      <xdr:spPr>
        <a:xfrm>
          <a:off x="12963525" y="5296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35" name="債務償還比率平均値テキスト"/>
        <xdr:cNvSpPr txBox="1"/>
      </xdr:nvSpPr>
      <xdr:spPr>
        <a:xfrm>
          <a:off x="13080365" y="5989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xdr:cNvSpPr/>
      </xdr:nvSpPr>
      <xdr:spPr>
        <a:xfrm>
          <a:off x="13001625" y="6011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xdr:cNvSpPr/>
      </xdr:nvSpPr>
      <xdr:spPr>
        <a:xfrm>
          <a:off x="12359005" y="599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45254</xdr:rowOff>
    </xdr:from>
    <xdr:to>
      <xdr:col>76</xdr:col>
      <xdr:colOff>73025</xdr:colOff>
      <xdr:row>29</xdr:row>
      <xdr:rowOff>146854</xdr:rowOff>
    </xdr:to>
    <xdr:sp macro="" textlink="">
      <xdr:nvSpPr>
        <xdr:cNvPr id="143" name="楕円 142"/>
        <xdr:cNvSpPr/>
      </xdr:nvSpPr>
      <xdr:spPr>
        <a:xfrm>
          <a:off x="13001625" y="5661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68131</xdr:rowOff>
    </xdr:from>
    <xdr:ext cx="469744" cy="259045"/>
    <xdr:sp macro="" textlink="">
      <xdr:nvSpPr>
        <xdr:cNvPr id="144" name="債務償還比率該当値テキスト"/>
        <xdr:cNvSpPr txBox="1"/>
      </xdr:nvSpPr>
      <xdr:spPr>
        <a:xfrm>
          <a:off x="13080365" y="55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168317</xdr:rowOff>
    </xdr:from>
    <xdr:to>
      <xdr:col>72</xdr:col>
      <xdr:colOff>123825</xdr:colOff>
      <xdr:row>30</xdr:row>
      <xdr:rowOff>98467</xdr:rowOff>
    </xdr:to>
    <xdr:sp macro="" textlink="">
      <xdr:nvSpPr>
        <xdr:cNvPr id="145" name="楕円 144"/>
        <xdr:cNvSpPr/>
      </xdr:nvSpPr>
      <xdr:spPr>
        <a:xfrm>
          <a:off x="12359005" y="5784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96054</xdr:rowOff>
    </xdr:from>
    <xdr:to>
      <xdr:col>76</xdr:col>
      <xdr:colOff>22225</xdr:colOff>
      <xdr:row>30</xdr:row>
      <xdr:rowOff>47667</xdr:rowOff>
    </xdr:to>
    <xdr:cxnSp macro="">
      <xdr:nvCxnSpPr>
        <xdr:cNvPr id="146" name="直線コネクタ 145"/>
        <xdr:cNvCxnSpPr/>
      </xdr:nvCxnSpPr>
      <xdr:spPr>
        <a:xfrm flipV="1">
          <a:off x="12409805" y="5711994"/>
          <a:ext cx="61976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47" name="n_1aveValue債務償還比率"/>
        <xdr:cNvSpPr txBox="1"/>
      </xdr:nvSpPr>
      <xdr:spPr>
        <a:xfrm>
          <a:off x="12185092" y="60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114994</xdr:rowOff>
    </xdr:from>
    <xdr:ext cx="469744" cy="259045"/>
    <xdr:sp macro="" textlink="">
      <xdr:nvSpPr>
        <xdr:cNvPr id="148" name="n_1mainValue債務償還比率"/>
        <xdr:cNvSpPr txBox="1"/>
      </xdr:nvSpPr>
      <xdr:spPr>
        <a:xfrm>
          <a:off x="12185092" y="55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086225" y="56026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12496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02082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1249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02082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124960" y="606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03606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312160" y="6243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5146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7399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1" name="楕円 70"/>
        <xdr:cNvSpPr/>
      </xdr:nvSpPr>
      <xdr:spPr>
        <a:xfrm>
          <a:off x="4036060" y="644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2" name="【道路】&#10;有形固定資産減価償却率該当値テキスト"/>
        <xdr:cNvSpPr txBox="1"/>
      </xdr:nvSpPr>
      <xdr:spPr>
        <a:xfrm>
          <a:off x="412496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3" name="楕円 72"/>
        <xdr:cNvSpPr/>
      </xdr:nvSpPr>
      <xdr:spPr>
        <a:xfrm>
          <a:off x="331216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167640</xdr:rowOff>
    </xdr:to>
    <xdr:cxnSp macro="">
      <xdr:nvCxnSpPr>
        <xdr:cNvPr id="74" name="直線コネクタ 73"/>
        <xdr:cNvCxnSpPr/>
      </xdr:nvCxnSpPr>
      <xdr:spPr>
        <a:xfrm flipV="1">
          <a:off x="3355340" y="64998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154940</xdr:rowOff>
    </xdr:from>
    <xdr:to>
      <xdr:col>15</xdr:col>
      <xdr:colOff>101600</xdr:colOff>
      <xdr:row>39</xdr:row>
      <xdr:rowOff>85090</xdr:rowOff>
    </xdr:to>
    <xdr:sp macro="" textlink="">
      <xdr:nvSpPr>
        <xdr:cNvPr id="75" name="楕円 74"/>
        <xdr:cNvSpPr/>
      </xdr:nvSpPr>
      <xdr:spPr>
        <a:xfrm>
          <a:off x="2514600" y="6525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34290</xdr:rowOff>
    </xdr:to>
    <xdr:cxnSp macro="">
      <xdr:nvCxnSpPr>
        <xdr:cNvPr id="76" name="直線コネクタ 75"/>
        <xdr:cNvCxnSpPr/>
      </xdr:nvCxnSpPr>
      <xdr:spPr>
        <a:xfrm flipV="1">
          <a:off x="2565400" y="653796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19685</xdr:rowOff>
    </xdr:from>
    <xdr:to>
      <xdr:col>10</xdr:col>
      <xdr:colOff>165100</xdr:colOff>
      <xdr:row>39</xdr:row>
      <xdr:rowOff>121285</xdr:rowOff>
    </xdr:to>
    <xdr:sp macro="" textlink="">
      <xdr:nvSpPr>
        <xdr:cNvPr id="77" name="楕円 76"/>
        <xdr:cNvSpPr/>
      </xdr:nvSpPr>
      <xdr:spPr>
        <a:xfrm>
          <a:off x="17399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34290</xdr:rowOff>
    </xdr:from>
    <xdr:to>
      <xdr:col>15</xdr:col>
      <xdr:colOff>50800</xdr:colOff>
      <xdr:row>39</xdr:row>
      <xdr:rowOff>70485</xdr:rowOff>
    </xdr:to>
    <xdr:cxnSp macro="">
      <xdr:nvCxnSpPr>
        <xdr:cNvPr id="78" name="直線コネクタ 77"/>
        <xdr:cNvCxnSpPr/>
      </xdr:nvCxnSpPr>
      <xdr:spPr>
        <a:xfrm flipV="1">
          <a:off x="1790700" y="657225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17056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38570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6110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2" name="n_1mainValue【道路】&#10;有形固定資産減価償却率"/>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76217</xdr:rowOff>
    </xdr:from>
    <xdr:ext cx="405111" cy="259045"/>
    <xdr:sp macro="" textlink="">
      <xdr:nvSpPr>
        <xdr:cNvPr id="83" name="n_2mainValue【道路】&#10;有形固定資産減価償却率"/>
        <xdr:cNvSpPr txBox="1"/>
      </xdr:nvSpPr>
      <xdr:spPr>
        <a:xfrm>
          <a:off x="238570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112412</xdr:rowOff>
    </xdr:from>
    <xdr:ext cx="405111" cy="259045"/>
    <xdr:sp macro="" textlink="">
      <xdr:nvSpPr>
        <xdr:cNvPr id="84" name="n_3mainValue【道路】&#10;有形固定資産減価償却率"/>
        <xdr:cNvSpPr txBox="1"/>
      </xdr:nvSpPr>
      <xdr:spPr>
        <a:xfrm>
          <a:off x="161100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209768" y="6567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20976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20976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16850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9219565" y="5664312"/>
          <a:ext cx="0" cy="1413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9258300" y="70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9154160" y="7077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9258300" y="54433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9154160" y="5664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9258300" y="685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9192260" y="69976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8445500" y="70022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7670800" y="7025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6873240" y="7026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154394</xdr:rowOff>
    </xdr:from>
    <xdr:to>
      <xdr:col>55</xdr:col>
      <xdr:colOff>50800</xdr:colOff>
      <xdr:row>42</xdr:row>
      <xdr:rowOff>84544</xdr:rowOff>
    </xdr:to>
    <xdr:sp macro="" textlink="">
      <xdr:nvSpPr>
        <xdr:cNvPr id="123" name="楕円 122"/>
        <xdr:cNvSpPr/>
      </xdr:nvSpPr>
      <xdr:spPr>
        <a:xfrm>
          <a:off x="9192260" y="7027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9258300" y="697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154388</xdr:rowOff>
    </xdr:from>
    <xdr:to>
      <xdr:col>50</xdr:col>
      <xdr:colOff>165100</xdr:colOff>
      <xdr:row>42</xdr:row>
      <xdr:rowOff>84538</xdr:rowOff>
    </xdr:to>
    <xdr:sp macro="" textlink="">
      <xdr:nvSpPr>
        <xdr:cNvPr id="125" name="楕円 124"/>
        <xdr:cNvSpPr/>
      </xdr:nvSpPr>
      <xdr:spPr>
        <a:xfrm>
          <a:off x="8445500" y="7027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33738</xdr:rowOff>
    </xdr:from>
    <xdr:to>
      <xdr:col>55</xdr:col>
      <xdr:colOff>0</xdr:colOff>
      <xdr:row>42</xdr:row>
      <xdr:rowOff>33744</xdr:rowOff>
    </xdr:to>
    <xdr:cxnSp macro="">
      <xdr:nvCxnSpPr>
        <xdr:cNvPr id="126" name="直線コネクタ 125"/>
        <xdr:cNvCxnSpPr/>
      </xdr:nvCxnSpPr>
      <xdr:spPr>
        <a:xfrm>
          <a:off x="8496300" y="7074618"/>
          <a:ext cx="7239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154446</xdr:rowOff>
    </xdr:from>
    <xdr:to>
      <xdr:col>46</xdr:col>
      <xdr:colOff>38100</xdr:colOff>
      <xdr:row>42</xdr:row>
      <xdr:rowOff>84596</xdr:rowOff>
    </xdr:to>
    <xdr:sp macro="" textlink="">
      <xdr:nvSpPr>
        <xdr:cNvPr id="127" name="楕円 126"/>
        <xdr:cNvSpPr/>
      </xdr:nvSpPr>
      <xdr:spPr>
        <a:xfrm>
          <a:off x="7670800" y="7027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33738</xdr:rowOff>
    </xdr:from>
    <xdr:to>
      <xdr:col>50</xdr:col>
      <xdr:colOff>114300</xdr:colOff>
      <xdr:row>42</xdr:row>
      <xdr:rowOff>33796</xdr:rowOff>
    </xdr:to>
    <xdr:cxnSp macro="">
      <xdr:nvCxnSpPr>
        <xdr:cNvPr id="128" name="直線コネクタ 127"/>
        <xdr:cNvCxnSpPr/>
      </xdr:nvCxnSpPr>
      <xdr:spPr>
        <a:xfrm flipV="1">
          <a:off x="7713980" y="7074618"/>
          <a:ext cx="78232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154555</xdr:rowOff>
    </xdr:from>
    <xdr:to>
      <xdr:col>41</xdr:col>
      <xdr:colOff>101600</xdr:colOff>
      <xdr:row>42</xdr:row>
      <xdr:rowOff>84705</xdr:rowOff>
    </xdr:to>
    <xdr:sp macro="" textlink="">
      <xdr:nvSpPr>
        <xdr:cNvPr id="129" name="楕円 128"/>
        <xdr:cNvSpPr/>
      </xdr:nvSpPr>
      <xdr:spPr>
        <a:xfrm>
          <a:off x="6873240" y="7027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33796</xdr:rowOff>
    </xdr:from>
    <xdr:to>
      <xdr:col>45</xdr:col>
      <xdr:colOff>177800</xdr:colOff>
      <xdr:row>42</xdr:row>
      <xdr:rowOff>33905</xdr:rowOff>
    </xdr:to>
    <xdr:cxnSp macro="">
      <xdr:nvCxnSpPr>
        <xdr:cNvPr id="130" name="直線コネクタ 129"/>
        <xdr:cNvCxnSpPr/>
      </xdr:nvCxnSpPr>
      <xdr:spPr>
        <a:xfrm flipV="1">
          <a:off x="6924040" y="7074676"/>
          <a:ext cx="78994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8214574" y="678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747727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6702571" y="68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75665</xdr:rowOff>
    </xdr:from>
    <xdr:ext cx="534377" cy="259045"/>
    <xdr:sp macro="" textlink="">
      <xdr:nvSpPr>
        <xdr:cNvPr id="134" name="n_1mainValue【道路】&#10;一人当たり延長"/>
        <xdr:cNvSpPr txBox="1"/>
      </xdr:nvSpPr>
      <xdr:spPr>
        <a:xfrm>
          <a:off x="8239271" y="71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75723</xdr:rowOff>
    </xdr:from>
    <xdr:ext cx="534377" cy="259045"/>
    <xdr:sp macro="" textlink="">
      <xdr:nvSpPr>
        <xdr:cNvPr id="135" name="n_2mainValue【道路】&#10;一人当たり延長"/>
        <xdr:cNvSpPr txBox="1"/>
      </xdr:nvSpPr>
      <xdr:spPr>
        <a:xfrm>
          <a:off x="7477271" y="71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75832</xdr:rowOff>
    </xdr:from>
    <xdr:ext cx="534377" cy="259045"/>
    <xdr:sp macro="" textlink="">
      <xdr:nvSpPr>
        <xdr:cNvPr id="136" name="n_3mainValue【道路】&#10;一人当たり延長"/>
        <xdr:cNvSpPr txBox="1"/>
      </xdr:nvSpPr>
      <xdr:spPr>
        <a:xfrm>
          <a:off x="6702571" y="7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086225" y="933939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124960" y="10863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124960" y="911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020820" y="9339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124960" y="9794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036060" y="9816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312160" y="988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514600" y="9884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739900" y="990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7" name="楕円 176"/>
        <xdr:cNvSpPr/>
      </xdr:nvSpPr>
      <xdr:spPr>
        <a:xfrm>
          <a:off x="4036060" y="9807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8" name="【橋りょう・トンネル】&#10;有形固定資産減価償却率該当値テキスト"/>
        <xdr:cNvSpPr txBox="1"/>
      </xdr:nvSpPr>
      <xdr:spPr>
        <a:xfrm>
          <a:off x="412496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112485</xdr:rowOff>
    </xdr:from>
    <xdr:to>
      <xdr:col>20</xdr:col>
      <xdr:colOff>38100</xdr:colOff>
      <xdr:row>59</xdr:row>
      <xdr:rowOff>42635</xdr:rowOff>
    </xdr:to>
    <xdr:sp macro="" textlink="">
      <xdr:nvSpPr>
        <xdr:cNvPr id="179" name="楕円 178"/>
        <xdr:cNvSpPr/>
      </xdr:nvSpPr>
      <xdr:spPr>
        <a:xfrm>
          <a:off x="3312160" y="9835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163285</xdr:rowOff>
    </xdr:to>
    <xdr:cxnSp macro="">
      <xdr:nvCxnSpPr>
        <xdr:cNvPr id="180" name="直線コネクタ 179"/>
        <xdr:cNvCxnSpPr/>
      </xdr:nvCxnSpPr>
      <xdr:spPr>
        <a:xfrm flipV="1">
          <a:off x="3355340" y="9858647"/>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141877</xdr:rowOff>
    </xdr:from>
    <xdr:to>
      <xdr:col>15</xdr:col>
      <xdr:colOff>101600</xdr:colOff>
      <xdr:row>59</xdr:row>
      <xdr:rowOff>72027</xdr:rowOff>
    </xdr:to>
    <xdr:sp macro="" textlink="">
      <xdr:nvSpPr>
        <xdr:cNvPr id="181" name="楕円 180"/>
        <xdr:cNvSpPr/>
      </xdr:nvSpPr>
      <xdr:spPr>
        <a:xfrm>
          <a:off x="2514600" y="9864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163285</xdr:rowOff>
    </xdr:from>
    <xdr:to>
      <xdr:col>19</xdr:col>
      <xdr:colOff>177800</xdr:colOff>
      <xdr:row>59</xdr:row>
      <xdr:rowOff>21227</xdr:rowOff>
    </xdr:to>
    <xdr:cxnSp macro="">
      <xdr:nvCxnSpPr>
        <xdr:cNvPr id="182" name="直線コネクタ 181"/>
        <xdr:cNvCxnSpPr/>
      </xdr:nvCxnSpPr>
      <xdr:spPr>
        <a:xfrm flipV="1">
          <a:off x="2565400" y="9886405"/>
          <a:ext cx="78994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171269</xdr:rowOff>
    </xdr:from>
    <xdr:to>
      <xdr:col>10</xdr:col>
      <xdr:colOff>165100</xdr:colOff>
      <xdr:row>59</xdr:row>
      <xdr:rowOff>101419</xdr:rowOff>
    </xdr:to>
    <xdr:sp macro="" textlink="">
      <xdr:nvSpPr>
        <xdr:cNvPr id="183" name="楕円 182"/>
        <xdr:cNvSpPr/>
      </xdr:nvSpPr>
      <xdr:spPr>
        <a:xfrm>
          <a:off x="1739900" y="989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50619</xdr:rowOff>
    </xdr:to>
    <xdr:cxnSp macro="">
      <xdr:nvCxnSpPr>
        <xdr:cNvPr id="184" name="直線コネクタ 183"/>
        <xdr:cNvCxnSpPr/>
      </xdr:nvCxnSpPr>
      <xdr:spPr>
        <a:xfrm flipV="1">
          <a:off x="1790700" y="991198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170564" y="997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385704" y="997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xdr:cNvSpPr txBox="1"/>
      </xdr:nvSpPr>
      <xdr:spPr>
        <a:xfrm>
          <a:off x="1611004" y="999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59162</xdr:rowOff>
    </xdr:from>
    <xdr:ext cx="405111" cy="259045"/>
    <xdr:sp macro="" textlink="">
      <xdr:nvSpPr>
        <xdr:cNvPr id="188" name="n_1mainValue【橋りょう・トンネル】&#10;有形固定資産減価償却率"/>
        <xdr:cNvSpPr txBox="1"/>
      </xdr:nvSpPr>
      <xdr:spPr>
        <a:xfrm>
          <a:off x="3170564" y="961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89" name="n_2mainValue【橋りょう・トンネル】&#10;有形固定資産減価償却率"/>
        <xdr:cNvSpPr txBox="1"/>
      </xdr:nvSpPr>
      <xdr:spPr>
        <a:xfrm>
          <a:off x="238570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117946</xdr:rowOff>
    </xdr:from>
    <xdr:ext cx="405111" cy="259045"/>
    <xdr:sp macro="" textlink="">
      <xdr:nvSpPr>
        <xdr:cNvPr id="190" name="n_3mainValue【橋りょう・トンネル】&#10;有形固定資産減価償却率"/>
        <xdr:cNvSpPr txBox="1"/>
      </xdr:nvSpPr>
      <xdr:spPr>
        <a:xfrm>
          <a:off x="161100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9219565" y="9469487"/>
          <a:ext cx="0" cy="126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9258300" y="1073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9154160" y="10732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9258300" y="92485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9154160" y="9469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9258300" y="1032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9192260" y="10465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8445500" y="1043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7670800" y="10422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6873240" y="1044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131144</xdr:rowOff>
    </xdr:from>
    <xdr:to>
      <xdr:col>55</xdr:col>
      <xdr:colOff>50800</xdr:colOff>
      <xdr:row>63</xdr:row>
      <xdr:rowOff>61294</xdr:rowOff>
    </xdr:to>
    <xdr:sp macro="" textlink="">
      <xdr:nvSpPr>
        <xdr:cNvPr id="227" name="楕円 226"/>
        <xdr:cNvSpPr/>
      </xdr:nvSpPr>
      <xdr:spPr>
        <a:xfrm>
          <a:off x="9192260" y="1052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109571</xdr:rowOff>
    </xdr:from>
    <xdr:ext cx="599010" cy="259045"/>
    <xdr:sp macro="" textlink="">
      <xdr:nvSpPr>
        <xdr:cNvPr id="228" name="【橋りょう・トンネル】&#10;一人当たり有形固定資産（償却資産）額該当値テキスト"/>
        <xdr:cNvSpPr txBox="1"/>
      </xdr:nvSpPr>
      <xdr:spPr>
        <a:xfrm>
          <a:off x="9258300" y="1050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130929</xdr:rowOff>
    </xdr:from>
    <xdr:to>
      <xdr:col>50</xdr:col>
      <xdr:colOff>165100</xdr:colOff>
      <xdr:row>63</xdr:row>
      <xdr:rowOff>61079</xdr:rowOff>
    </xdr:to>
    <xdr:sp macro="" textlink="">
      <xdr:nvSpPr>
        <xdr:cNvPr id="229" name="楕円 228"/>
        <xdr:cNvSpPr/>
      </xdr:nvSpPr>
      <xdr:spPr>
        <a:xfrm>
          <a:off x="8445500" y="105246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10279</xdr:rowOff>
    </xdr:from>
    <xdr:to>
      <xdr:col>55</xdr:col>
      <xdr:colOff>0</xdr:colOff>
      <xdr:row>63</xdr:row>
      <xdr:rowOff>10494</xdr:rowOff>
    </xdr:to>
    <xdr:cxnSp macro="">
      <xdr:nvCxnSpPr>
        <xdr:cNvPr id="230" name="直線コネクタ 229"/>
        <xdr:cNvCxnSpPr/>
      </xdr:nvCxnSpPr>
      <xdr:spPr>
        <a:xfrm>
          <a:off x="8496300" y="10571599"/>
          <a:ext cx="7239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133048</xdr:rowOff>
    </xdr:from>
    <xdr:to>
      <xdr:col>46</xdr:col>
      <xdr:colOff>38100</xdr:colOff>
      <xdr:row>63</xdr:row>
      <xdr:rowOff>63198</xdr:rowOff>
    </xdr:to>
    <xdr:sp macro="" textlink="">
      <xdr:nvSpPr>
        <xdr:cNvPr id="231" name="楕円 230"/>
        <xdr:cNvSpPr/>
      </xdr:nvSpPr>
      <xdr:spPr>
        <a:xfrm>
          <a:off x="7670800" y="10526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10279</xdr:rowOff>
    </xdr:from>
    <xdr:to>
      <xdr:col>50</xdr:col>
      <xdr:colOff>114300</xdr:colOff>
      <xdr:row>63</xdr:row>
      <xdr:rowOff>12398</xdr:rowOff>
    </xdr:to>
    <xdr:cxnSp macro="">
      <xdr:nvCxnSpPr>
        <xdr:cNvPr id="232" name="直線コネクタ 231"/>
        <xdr:cNvCxnSpPr/>
      </xdr:nvCxnSpPr>
      <xdr:spPr>
        <a:xfrm flipV="1">
          <a:off x="7713980" y="10571599"/>
          <a:ext cx="78232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137957</xdr:rowOff>
    </xdr:from>
    <xdr:to>
      <xdr:col>41</xdr:col>
      <xdr:colOff>101600</xdr:colOff>
      <xdr:row>63</xdr:row>
      <xdr:rowOff>68107</xdr:rowOff>
    </xdr:to>
    <xdr:sp macro="" textlink="">
      <xdr:nvSpPr>
        <xdr:cNvPr id="233" name="楕円 232"/>
        <xdr:cNvSpPr/>
      </xdr:nvSpPr>
      <xdr:spPr>
        <a:xfrm>
          <a:off x="6873240" y="10531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12398</xdr:rowOff>
    </xdr:from>
    <xdr:to>
      <xdr:col>45</xdr:col>
      <xdr:colOff>177800</xdr:colOff>
      <xdr:row>63</xdr:row>
      <xdr:rowOff>17307</xdr:rowOff>
    </xdr:to>
    <xdr:cxnSp macro="">
      <xdr:nvCxnSpPr>
        <xdr:cNvPr id="234" name="直線コネクタ 233"/>
        <xdr:cNvCxnSpPr/>
      </xdr:nvCxnSpPr>
      <xdr:spPr>
        <a:xfrm flipV="1">
          <a:off x="6924040" y="10573718"/>
          <a:ext cx="789940" cy="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8214575" y="102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7444955" y="102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6670255" y="1022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52206</xdr:rowOff>
    </xdr:from>
    <xdr:ext cx="599010" cy="259045"/>
    <xdr:sp macro="" textlink="">
      <xdr:nvSpPr>
        <xdr:cNvPr id="238" name="n_1mainValue【橋りょう・トンネル】&#10;一人当たり有形固定資産（償却資産）額"/>
        <xdr:cNvSpPr txBox="1"/>
      </xdr:nvSpPr>
      <xdr:spPr>
        <a:xfrm>
          <a:off x="8214575" y="1061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54325</xdr:rowOff>
    </xdr:from>
    <xdr:ext cx="599010" cy="259045"/>
    <xdr:sp macro="" textlink="">
      <xdr:nvSpPr>
        <xdr:cNvPr id="239" name="n_2mainValue【橋りょう・トンネル】&#10;一人当たり有形固定資産（償却資産）額"/>
        <xdr:cNvSpPr txBox="1"/>
      </xdr:nvSpPr>
      <xdr:spPr>
        <a:xfrm>
          <a:off x="7444955" y="1061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59234</xdr:rowOff>
    </xdr:from>
    <xdr:ext cx="599010" cy="259045"/>
    <xdr:sp macro="" textlink="">
      <xdr:nvSpPr>
        <xdr:cNvPr id="240" name="n_3mainValue【橋りょう・トンネル】&#10;一人当たり有形固定資産（償却資産）額"/>
        <xdr:cNvSpPr txBox="1"/>
      </xdr:nvSpPr>
      <xdr:spPr>
        <a:xfrm>
          <a:off x="6670255" y="106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086225" y="1298720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124960" y="14467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020820" y="14463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124960" y="1335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036060" y="13494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312160" y="135225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514600" y="13177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739900" y="1360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166914</xdr:rowOff>
    </xdr:from>
    <xdr:to>
      <xdr:col>24</xdr:col>
      <xdr:colOff>114300</xdr:colOff>
      <xdr:row>86</xdr:row>
      <xdr:rowOff>97064</xdr:rowOff>
    </xdr:to>
    <xdr:sp macro="" textlink="">
      <xdr:nvSpPr>
        <xdr:cNvPr id="281" name="楕円 280"/>
        <xdr:cNvSpPr/>
      </xdr:nvSpPr>
      <xdr:spPr>
        <a:xfrm>
          <a:off x="4036060" y="14416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81841</xdr:rowOff>
    </xdr:from>
    <xdr:ext cx="340478" cy="259045"/>
    <xdr:sp macro="" textlink="">
      <xdr:nvSpPr>
        <xdr:cNvPr id="282" name="【公営住宅】&#10;有形固定資産減価償却率該当値テキスト"/>
        <xdr:cNvSpPr txBox="1"/>
      </xdr:nvSpPr>
      <xdr:spPr>
        <a:xfrm>
          <a:off x="4124960" y="14331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283" name="楕円 282"/>
        <xdr:cNvSpPr/>
      </xdr:nvSpPr>
      <xdr:spPr>
        <a:xfrm>
          <a:off x="3312160" y="13330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137705</xdr:rowOff>
    </xdr:from>
    <xdr:to>
      <xdr:col>24</xdr:col>
      <xdr:colOff>63500</xdr:colOff>
      <xdr:row>86</xdr:row>
      <xdr:rowOff>46264</xdr:rowOff>
    </xdr:to>
    <xdr:cxnSp macro="">
      <xdr:nvCxnSpPr>
        <xdr:cNvPr id="284" name="直線コネクタ 283"/>
        <xdr:cNvCxnSpPr/>
      </xdr:nvCxnSpPr>
      <xdr:spPr>
        <a:xfrm>
          <a:off x="3355340" y="13381265"/>
          <a:ext cx="731520" cy="108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52614</xdr:rowOff>
    </xdr:from>
    <xdr:to>
      <xdr:col>15</xdr:col>
      <xdr:colOff>101600</xdr:colOff>
      <xdr:row>79</xdr:row>
      <xdr:rowOff>154214</xdr:rowOff>
    </xdr:to>
    <xdr:sp macro="" textlink="">
      <xdr:nvSpPr>
        <xdr:cNvPr id="285" name="楕円 284"/>
        <xdr:cNvSpPr/>
      </xdr:nvSpPr>
      <xdr:spPr>
        <a:xfrm>
          <a:off x="2514600" y="13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103414</xdr:rowOff>
    </xdr:from>
    <xdr:to>
      <xdr:col>19</xdr:col>
      <xdr:colOff>177800</xdr:colOff>
      <xdr:row>79</xdr:row>
      <xdr:rowOff>137705</xdr:rowOff>
    </xdr:to>
    <xdr:cxnSp macro="">
      <xdr:nvCxnSpPr>
        <xdr:cNvPr id="286" name="直線コネクタ 285"/>
        <xdr:cNvCxnSpPr/>
      </xdr:nvCxnSpPr>
      <xdr:spPr>
        <a:xfrm>
          <a:off x="2565400" y="13346974"/>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72208</xdr:rowOff>
    </xdr:from>
    <xdr:to>
      <xdr:col>10</xdr:col>
      <xdr:colOff>165100</xdr:colOff>
      <xdr:row>80</xdr:row>
      <xdr:rowOff>2358</xdr:rowOff>
    </xdr:to>
    <xdr:sp macro="" textlink="">
      <xdr:nvSpPr>
        <xdr:cNvPr id="287" name="楕円 286"/>
        <xdr:cNvSpPr/>
      </xdr:nvSpPr>
      <xdr:spPr>
        <a:xfrm>
          <a:off x="1739900" y="133157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103414</xdr:rowOff>
    </xdr:from>
    <xdr:to>
      <xdr:col>15</xdr:col>
      <xdr:colOff>50800</xdr:colOff>
      <xdr:row>79</xdr:row>
      <xdr:rowOff>123008</xdr:rowOff>
    </xdr:to>
    <xdr:cxnSp macro="">
      <xdr:nvCxnSpPr>
        <xdr:cNvPr id="288" name="直線コネクタ 287"/>
        <xdr:cNvCxnSpPr/>
      </xdr:nvCxnSpPr>
      <xdr:spPr>
        <a:xfrm flipV="1">
          <a:off x="1790700" y="13346974"/>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170564" y="1361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385704" y="1295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611004" y="1369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33582</xdr:rowOff>
    </xdr:from>
    <xdr:ext cx="405111" cy="259045"/>
    <xdr:sp macro="" textlink="">
      <xdr:nvSpPr>
        <xdr:cNvPr id="292" name="n_1mainValue【公営住宅】&#10;有形固定資産減価償却率"/>
        <xdr:cNvSpPr txBox="1"/>
      </xdr:nvSpPr>
      <xdr:spPr>
        <a:xfrm>
          <a:off x="317056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145341</xdr:rowOff>
    </xdr:from>
    <xdr:ext cx="405111" cy="259045"/>
    <xdr:sp macro="" textlink="">
      <xdr:nvSpPr>
        <xdr:cNvPr id="293" name="n_2mainValue【公営住宅】&#10;有形固定資産減価償却率"/>
        <xdr:cNvSpPr txBox="1"/>
      </xdr:nvSpPr>
      <xdr:spPr>
        <a:xfrm>
          <a:off x="2385704" y="1338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18885</xdr:rowOff>
    </xdr:from>
    <xdr:ext cx="405111" cy="259045"/>
    <xdr:sp macro="" textlink="">
      <xdr:nvSpPr>
        <xdr:cNvPr id="294" name="n_3mainValue【公営住宅】&#10;有形固定資産減価償却率"/>
        <xdr:cNvSpPr txBox="1"/>
      </xdr:nvSpPr>
      <xdr:spPr>
        <a:xfrm>
          <a:off x="1611004" y="1309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9219565" y="13203859"/>
          <a:ext cx="0" cy="1243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9258300" y="1445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9154160" y="14447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9258300" y="129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9154160" y="13203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9258300" y="1396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9192260" y="141143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8445500" y="141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767080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6873240" y="1409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102285</xdr:rowOff>
    </xdr:from>
    <xdr:to>
      <xdr:col>55</xdr:col>
      <xdr:colOff>50800</xdr:colOff>
      <xdr:row>85</xdr:row>
      <xdr:rowOff>32435</xdr:rowOff>
    </xdr:to>
    <xdr:sp macro="" textlink="">
      <xdr:nvSpPr>
        <xdr:cNvPr id="331" name="楕円 330"/>
        <xdr:cNvSpPr/>
      </xdr:nvSpPr>
      <xdr:spPr>
        <a:xfrm>
          <a:off x="9192260" y="14184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80712</xdr:rowOff>
    </xdr:from>
    <xdr:ext cx="469744" cy="259045"/>
    <xdr:sp macro="" textlink="">
      <xdr:nvSpPr>
        <xdr:cNvPr id="332" name="【公営住宅】&#10;一人当たり面積該当値テキスト"/>
        <xdr:cNvSpPr txBox="1"/>
      </xdr:nvSpPr>
      <xdr:spPr>
        <a:xfrm>
          <a:off x="9258300" y="1416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112116</xdr:rowOff>
    </xdr:from>
    <xdr:to>
      <xdr:col>50</xdr:col>
      <xdr:colOff>165100</xdr:colOff>
      <xdr:row>86</xdr:row>
      <xdr:rowOff>42266</xdr:rowOff>
    </xdr:to>
    <xdr:sp macro="" textlink="">
      <xdr:nvSpPr>
        <xdr:cNvPr id="333" name="楕円 332"/>
        <xdr:cNvSpPr/>
      </xdr:nvSpPr>
      <xdr:spPr>
        <a:xfrm>
          <a:off x="8445500" y="14361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153085</xdr:rowOff>
    </xdr:from>
    <xdr:to>
      <xdr:col>55</xdr:col>
      <xdr:colOff>0</xdr:colOff>
      <xdr:row>85</xdr:row>
      <xdr:rowOff>162916</xdr:rowOff>
    </xdr:to>
    <xdr:cxnSp macro="">
      <xdr:nvCxnSpPr>
        <xdr:cNvPr id="334" name="直線コネクタ 333"/>
        <xdr:cNvCxnSpPr/>
      </xdr:nvCxnSpPr>
      <xdr:spPr>
        <a:xfrm flipV="1">
          <a:off x="8496300" y="14234845"/>
          <a:ext cx="723900" cy="17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104572</xdr:rowOff>
    </xdr:from>
    <xdr:to>
      <xdr:col>46</xdr:col>
      <xdr:colOff>38100</xdr:colOff>
      <xdr:row>86</xdr:row>
      <xdr:rowOff>34722</xdr:rowOff>
    </xdr:to>
    <xdr:sp macro="" textlink="">
      <xdr:nvSpPr>
        <xdr:cNvPr id="335" name="楕円 334"/>
        <xdr:cNvSpPr/>
      </xdr:nvSpPr>
      <xdr:spPr>
        <a:xfrm>
          <a:off x="7670800" y="14353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155372</xdr:rowOff>
    </xdr:from>
    <xdr:to>
      <xdr:col>50</xdr:col>
      <xdr:colOff>114300</xdr:colOff>
      <xdr:row>85</xdr:row>
      <xdr:rowOff>162916</xdr:rowOff>
    </xdr:to>
    <xdr:cxnSp macro="">
      <xdr:nvCxnSpPr>
        <xdr:cNvPr id="336" name="直線コネクタ 335"/>
        <xdr:cNvCxnSpPr/>
      </xdr:nvCxnSpPr>
      <xdr:spPr>
        <a:xfrm>
          <a:off x="7713980" y="14404772"/>
          <a:ext cx="78232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106401</xdr:rowOff>
    </xdr:from>
    <xdr:to>
      <xdr:col>41</xdr:col>
      <xdr:colOff>101600</xdr:colOff>
      <xdr:row>86</xdr:row>
      <xdr:rowOff>36551</xdr:rowOff>
    </xdr:to>
    <xdr:sp macro="" textlink="">
      <xdr:nvSpPr>
        <xdr:cNvPr id="337" name="楕円 336"/>
        <xdr:cNvSpPr/>
      </xdr:nvSpPr>
      <xdr:spPr>
        <a:xfrm>
          <a:off x="6873240" y="14355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155372</xdr:rowOff>
    </xdr:from>
    <xdr:to>
      <xdr:col>45</xdr:col>
      <xdr:colOff>177800</xdr:colOff>
      <xdr:row>85</xdr:row>
      <xdr:rowOff>157201</xdr:rowOff>
    </xdr:to>
    <xdr:cxnSp macro="">
      <xdr:nvCxnSpPr>
        <xdr:cNvPr id="338" name="直線コネクタ 337"/>
        <xdr:cNvCxnSpPr/>
      </xdr:nvCxnSpPr>
      <xdr:spPr>
        <a:xfrm flipV="1">
          <a:off x="6924040" y="14404772"/>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8271587" y="1388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750958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6712027"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33393</xdr:rowOff>
    </xdr:from>
    <xdr:ext cx="469744" cy="259045"/>
    <xdr:sp macro="" textlink="">
      <xdr:nvSpPr>
        <xdr:cNvPr id="342" name="n_1mainValue【公営住宅】&#10;一人当たり面積"/>
        <xdr:cNvSpPr txBox="1"/>
      </xdr:nvSpPr>
      <xdr:spPr>
        <a:xfrm>
          <a:off x="8271587" y="144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25849</xdr:rowOff>
    </xdr:from>
    <xdr:ext cx="469744" cy="259045"/>
    <xdr:sp macro="" textlink="">
      <xdr:nvSpPr>
        <xdr:cNvPr id="343" name="n_2mainValue【公営住宅】&#10;一人当たり面積"/>
        <xdr:cNvSpPr txBox="1"/>
      </xdr:nvSpPr>
      <xdr:spPr>
        <a:xfrm>
          <a:off x="7509587" y="144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27678</xdr:rowOff>
    </xdr:from>
    <xdr:ext cx="469744" cy="259045"/>
    <xdr:sp macro="" textlink="">
      <xdr:nvSpPr>
        <xdr:cNvPr id="344" name="n_3mainValue【公営住宅】&#10;一人当たり面積"/>
        <xdr:cNvSpPr txBox="1"/>
      </xdr:nvSpPr>
      <xdr:spPr>
        <a:xfrm>
          <a:off x="6712027" y="1444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4375764" y="5534842"/>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4414500" y="7060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4287500" y="7056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4414500" y="63061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4325600" y="6327684"/>
          <a:ext cx="9398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3578840" y="6326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2804140" y="62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202944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40096</xdr:rowOff>
    </xdr:from>
    <xdr:to>
      <xdr:col>85</xdr:col>
      <xdr:colOff>177800</xdr:colOff>
      <xdr:row>35</xdr:row>
      <xdr:rowOff>141696</xdr:rowOff>
    </xdr:to>
    <xdr:sp macro="" textlink="">
      <xdr:nvSpPr>
        <xdr:cNvPr id="401" name="楕円 400"/>
        <xdr:cNvSpPr/>
      </xdr:nvSpPr>
      <xdr:spPr>
        <a:xfrm>
          <a:off x="14325600" y="59074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62973</xdr:rowOff>
    </xdr:from>
    <xdr:ext cx="405111" cy="259045"/>
    <xdr:sp macro="" textlink="">
      <xdr:nvSpPr>
        <xdr:cNvPr id="402" name="【認定こども園・幼稚園・保育所】&#10;有形固定資産減価償却率該当値テキスト"/>
        <xdr:cNvSpPr txBox="1"/>
      </xdr:nvSpPr>
      <xdr:spPr>
        <a:xfrm>
          <a:off x="14414500" y="576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115207</xdr:rowOff>
    </xdr:from>
    <xdr:to>
      <xdr:col>81</xdr:col>
      <xdr:colOff>101600</xdr:colOff>
      <xdr:row>36</xdr:row>
      <xdr:rowOff>45357</xdr:rowOff>
    </xdr:to>
    <xdr:sp macro="" textlink="">
      <xdr:nvSpPr>
        <xdr:cNvPr id="403" name="楕円 402"/>
        <xdr:cNvSpPr/>
      </xdr:nvSpPr>
      <xdr:spPr>
        <a:xfrm>
          <a:off x="13578840" y="5982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90896</xdr:rowOff>
    </xdr:from>
    <xdr:to>
      <xdr:col>85</xdr:col>
      <xdr:colOff>127000</xdr:colOff>
      <xdr:row>35</xdr:row>
      <xdr:rowOff>166007</xdr:rowOff>
    </xdr:to>
    <xdr:cxnSp macro="">
      <xdr:nvCxnSpPr>
        <xdr:cNvPr id="404" name="直線コネクタ 403"/>
        <xdr:cNvCxnSpPr/>
      </xdr:nvCxnSpPr>
      <xdr:spPr>
        <a:xfrm flipV="1">
          <a:off x="13629640" y="5958296"/>
          <a:ext cx="74676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405" name="楕円 404"/>
        <xdr:cNvSpPr/>
      </xdr:nvSpPr>
      <xdr:spPr>
        <a:xfrm>
          <a:off x="12804140" y="60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166007</xdr:rowOff>
    </xdr:from>
    <xdr:to>
      <xdr:col>81</xdr:col>
      <xdr:colOff>50800</xdr:colOff>
      <xdr:row>36</xdr:row>
      <xdr:rowOff>69669</xdr:rowOff>
    </xdr:to>
    <xdr:cxnSp macro="">
      <xdr:nvCxnSpPr>
        <xdr:cNvPr id="406" name="直線コネクタ 405"/>
        <xdr:cNvCxnSpPr/>
      </xdr:nvCxnSpPr>
      <xdr:spPr>
        <a:xfrm flipV="1">
          <a:off x="12854940" y="6033407"/>
          <a:ext cx="7747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07" name="楕円 406"/>
        <xdr:cNvSpPr/>
      </xdr:nvSpPr>
      <xdr:spPr>
        <a:xfrm>
          <a:off x="12029440" y="6129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69669</xdr:rowOff>
    </xdr:from>
    <xdr:to>
      <xdr:col>76</xdr:col>
      <xdr:colOff>114300</xdr:colOff>
      <xdr:row>36</xdr:row>
      <xdr:rowOff>144780</xdr:rowOff>
    </xdr:to>
    <xdr:cxnSp macro="">
      <xdr:nvCxnSpPr>
        <xdr:cNvPr id="408" name="直線コネクタ 407"/>
        <xdr:cNvCxnSpPr/>
      </xdr:nvCxnSpPr>
      <xdr:spPr>
        <a:xfrm flipV="1">
          <a:off x="12072620" y="6104709"/>
          <a:ext cx="78232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343724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267524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1900544" y="638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61884</xdr:rowOff>
    </xdr:from>
    <xdr:ext cx="405111" cy="259045"/>
    <xdr:sp macro="" textlink="">
      <xdr:nvSpPr>
        <xdr:cNvPr id="412" name="n_1mainValue【認定こども園・幼稚園・保育所】&#10;有形固定資産減価償却率"/>
        <xdr:cNvSpPr txBox="1"/>
      </xdr:nvSpPr>
      <xdr:spPr>
        <a:xfrm>
          <a:off x="13437244" y="576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136996</xdr:rowOff>
    </xdr:from>
    <xdr:ext cx="405111" cy="259045"/>
    <xdr:sp macro="" textlink="">
      <xdr:nvSpPr>
        <xdr:cNvPr id="413" name="n_2mainValue【認定こども園・幼稚園・保育所】&#10;有形固定資産減価償却率"/>
        <xdr:cNvSpPr txBox="1"/>
      </xdr:nvSpPr>
      <xdr:spPr>
        <a:xfrm>
          <a:off x="12675244" y="58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14" name="n_3mainValue【認定こども園・幼稚園・保育所】&#10;有形固定資産減価償却率"/>
        <xdr:cNvSpPr txBox="1"/>
      </xdr:nvSpPr>
      <xdr:spPr>
        <a:xfrm>
          <a:off x="119005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19509104" y="55270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19547840" y="69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19443700" y="6986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19547840" y="53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19443700" y="55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xdr:cNvSpPr txBox="1"/>
      </xdr:nvSpPr>
      <xdr:spPr>
        <a:xfrm>
          <a:off x="19547840" y="646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19458940" y="6614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18735040" y="6584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1793748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7162780" y="6645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53" name="楕円 452"/>
        <xdr:cNvSpPr/>
      </xdr:nvSpPr>
      <xdr:spPr>
        <a:xfrm>
          <a:off x="1945894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54" name="【認定こども園・幼稚園・保育所】&#10;一人当たり面積該当値テキスト"/>
        <xdr:cNvSpPr txBox="1"/>
      </xdr:nvSpPr>
      <xdr:spPr>
        <a:xfrm>
          <a:off x="1954784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455" name="楕円 454"/>
        <xdr:cNvSpPr/>
      </xdr:nvSpPr>
      <xdr:spPr>
        <a:xfrm>
          <a:off x="18735040" y="6738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456" name="直線コネクタ 455"/>
        <xdr:cNvCxnSpPr/>
      </xdr:nvCxnSpPr>
      <xdr:spPr>
        <a:xfrm>
          <a:off x="18778220" y="6789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36830</xdr:rowOff>
    </xdr:from>
    <xdr:to>
      <xdr:col>107</xdr:col>
      <xdr:colOff>101600</xdr:colOff>
      <xdr:row>40</xdr:row>
      <xdr:rowOff>138430</xdr:rowOff>
    </xdr:to>
    <xdr:sp macro="" textlink="">
      <xdr:nvSpPr>
        <xdr:cNvPr id="457" name="楕円 456"/>
        <xdr:cNvSpPr/>
      </xdr:nvSpPr>
      <xdr:spPr>
        <a:xfrm>
          <a:off x="1793748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87630</xdr:rowOff>
    </xdr:to>
    <xdr:cxnSp macro="">
      <xdr:nvCxnSpPr>
        <xdr:cNvPr id="458" name="直線コネクタ 457"/>
        <xdr:cNvCxnSpPr/>
      </xdr:nvCxnSpPr>
      <xdr:spPr>
        <a:xfrm flipV="1">
          <a:off x="17988280" y="67894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45720</xdr:rowOff>
    </xdr:from>
    <xdr:to>
      <xdr:col>102</xdr:col>
      <xdr:colOff>165100</xdr:colOff>
      <xdr:row>40</xdr:row>
      <xdr:rowOff>147320</xdr:rowOff>
    </xdr:to>
    <xdr:sp macro="" textlink="">
      <xdr:nvSpPr>
        <xdr:cNvPr id="459" name="楕円 458"/>
        <xdr:cNvSpPr/>
      </xdr:nvSpPr>
      <xdr:spPr>
        <a:xfrm>
          <a:off x="1716278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40</xdr:row>
      <xdr:rowOff>96520</xdr:rowOff>
    </xdr:to>
    <xdr:cxnSp macro="">
      <xdr:nvCxnSpPr>
        <xdr:cNvPr id="460" name="直線コネクタ 459"/>
        <xdr:cNvCxnSpPr/>
      </xdr:nvCxnSpPr>
      <xdr:spPr>
        <a:xfrm flipV="1">
          <a:off x="17213580" y="679323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18561127"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1777626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xdr:cNvSpPr txBox="1"/>
      </xdr:nvSpPr>
      <xdr:spPr>
        <a:xfrm>
          <a:off x="17001567"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464" name="n_1mainValue【認定こども園・幼稚園・保育所】&#10;一人当たり面積"/>
        <xdr:cNvSpPr txBox="1"/>
      </xdr:nvSpPr>
      <xdr:spPr>
        <a:xfrm>
          <a:off x="185611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129557</xdr:rowOff>
    </xdr:from>
    <xdr:ext cx="469744" cy="259045"/>
    <xdr:sp macro="" textlink="">
      <xdr:nvSpPr>
        <xdr:cNvPr id="465" name="n_2mainValue【認定こども園・幼稚園・保育所】&#10;一人当たり面積"/>
        <xdr:cNvSpPr txBox="1"/>
      </xdr:nvSpPr>
      <xdr:spPr>
        <a:xfrm>
          <a:off x="1777626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138447</xdr:rowOff>
    </xdr:from>
    <xdr:ext cx="469744" cy="259045"/>
    <xdr:sp macro="" textlink="">
      <xdr:nvSpPr>
        <xdr:cNvPr id="466" name="n_3mainValue【認定こども園・幼稚園・保育所】&#10;一人当たり面積"/>
        <xdr:cNvSpPr txBox="1"/>
      </xdr:nvSpPr>
      <xdr:spPr>
        <a:xfrm>
          <a:off x="17001567"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4375764" y="946213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44145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4287500" y="1084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4414500" y="924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4287500" y="9462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441450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4325600" y="100399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357884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28041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2029440" y="10116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06" name="楕円 505"/>
        <xdr:cNvSpPr/>
      </xdr:nvSpPr>
      <xdr:spPr>
        <a:xfrm>
          <a:off x="14325600" y="99352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07" name="【学校施設】&#10;有形固定資産減価償却率該当値テキスト"/>
        <xdr:cNvSpPr txBox="1"/>
      </xdr:nvSpPr>
      <xdr:spPr>
        <a:xfrm>
          <a:off x="144145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08" name="楕円 507"/>
        <xdr:cNvSpPr/>
      </xdr:nvSpPr>
      <xdr:spPr>
        <a:xfrm>
          <a:off x="13578840" y="997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09" name="直線コネクタ 508"/>
        <xdr:cNvCxnSpPr/>
      </xdr:nvCxnSpPr>
      <xdr:spPr>
        <a:xfrm flipV="1">
          <a:off x="13629640" y="998601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10" name="楕円 509"/>
        <xdr:cNvSpPr/>
      </xdr:nvSpPr>
      <xdr:spPr>
        <a:xfrm>
          <a:off x="12804140" y="1001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3810</xdr:rowOff>
    </xdr:to>
    <xdr:cxnSp macro="">
      <xdr:nvCxnSpPr>
        <xdr:cNvPr id="511" name="直線コネクタ 510"/>
        <xdr:cNvCxnSpPr/>
      </xdr:nvCxnSpPr>
      <xdr:spPr>
        <a:xfrm flipV="1">
          <a:off x="12854940" y="100241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12" name="楕円 511"/>
        <xdr:cNvSpPr/>
      </xdr:nvSpPr>
      <xdr:spPr>
        <a:xfrm>
          <a:off x="12029440" y="10053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41910</xdr:rowOff>
    </xdr:to>
    <xdr:cxnSp macro="">
      <xdr:nvCxnSpPr>
        <xdr:cNvPr id="513" name="直線コネクタ 512"/>
        <xdr:cNvCxnSpPr/>
      </xdr:nvCxnSpPr>
      <xdr:spPr>
        <a:xfrm flipV="1">
          <a:off x="12072620" y="1006221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34372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26752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19005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17" name="n_1mainValue【学校施設】&#10;有形固定資産減価償却率"/>
        <xdr:cNvSpPr txBox="1"/>
      </xdr:nvSpPr>
      <xdr:spPr>
        <a:xfrm>
          <a:off x="134372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18" name="n_2mainValue【学校施設】&#10;有形固定資産減価償却率"/>
        <xdr:cNvSpPr txBox="1"/>
      </xdr:nvSpPr>
      <xdr:spPr>
        <a:xfrm>
          <a:off x="126752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19" name="n_3mainValue【学校施設】&#10;有形固定資産減価償却率"/>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19509104" y="9185474"/>
          <a:ext cx="0" cy="15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19547840" y="107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1944370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19547840" y="8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19443700" y="9185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19547840" y="9889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19458940" y="10033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18735040" y="10040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17937480" y="1001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7162780" y="10031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123589</xdr:rowOff>
    </xdr:from>
    <xdr:to>
      <xdr:col>116</xdr:col>
      <xdr:colOff>114300</xdr:colOff>
      <xdr:row>61</xdr:row>
      <xdr:rowOff>53739</xdr:rowOff>
    </xdr:to>
    <xdr:sp macro="" textlink="">
      <xdr:nvSpPr>
        <xdr:cNvPr id="560" name="楕円 559"/>
        <xdr:cNvSpPr/>
      </xdr:nvSpPr>
      <xdr:spPr>
        <a:xfrm>
          <a:off x="19458940" y="10181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102016</xdr:rowOff>
    </xdr:from>
    <xdr:ext cx="469744" cy="259045"/>
    <xdr:sp macro="" textlink="">
      <xdr:nvSpPr>
        <xdr:cNvPr id="561" name="【学校施設】&#10;一人当たり面積該当値テキスト"/>
        <xdr:cNvSpPr txBox="1"/>
      </xdr:nvSpPr>
      <xdr:spPr>
        <a:xfrm>
          <a:off x="19547840" y="101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122936</xdr:rowOff>
    </xdr:from>
    <xdr:to>
      <xdr:col>112</xdr:col>
      <xdr:colOff>38100</xdr:colOff>
      <xdr:row>61</xdr:row>
      <xdr:rowOff>53086</xdr:rowOff>
    </xdr:to>
    <xdr:sp macro="" textlink="">
      <xdr:nvSpPr>
        <xdr:cNvPr id="562" name="楕円 561"/>
        <xdr:cNvSpPr/>
      </xdr:nvSpPr>
      <xdr:spPr>
        <a:xfrm>
          <a:off x="18735040" y="10181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xdr:rowOff>
    </xdr:from>
    <xdr:to>
      <xdr:col>116</xdr:col>
      <xdr:colOff>63500</xdr:colOff>
      <xdr:row>61</xdr:row>
      <xdr:rowOff>2939</xdr:rowOff>
    </xdr:to>
    <xdr:cxnSp macro="">
      <xdr:nvCxnSpPr>
        <xdr:cNvPr id="563" name="直線コネクタ 562"/>
        <xdr:cNvCxnSpPr/>
      </xdr:nvCxnSpPr>
      <xdr:spPr>
        <a:xfrm>
          <a:off x="18778220" y="10228326"/>
          <a:ext cx="7315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131101</xdr:rowOff>
    </xdr:from>
    <xdr:to>
      <xdr:col>107</xdr:col>
      <xdr:colOff>101600</xdr:colOff>
      <xdr:row>61</xdr:row>
      <xdr:rowOff>61251</xdr:rowOff>
    </xdr:to>
    <xdr:sp macro="" textlink="">
      <xdr:nvSpPr>
        <xdr:cNvPr id="564" name="楕円 563"/>
        <xdr:cNvSpPr/>
      </xdr:nvSpPr>
      <xdr:spPr>
        <a:xfrm>
          <a:off x="17937480" y="101895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xdr:rowOff>
    </xdr:from>
    <xdr:to>
      <xdr:col>111</xdr:col>
      <xdr:colOff>177800</xdr:colOff>
      <xdr:row>61</xdr:row>
      <xdr:rowOff>10451</xdr:rowOff>
    </xdr:to>
    <xdr:cxnSp macro="">
      <xdr:nvCxnSpPr>
        <xdr:cNvPr id="565" name="直線コネクタ 564"/>
        <xdr:cNvCxnSpPr/>
      </xdr:nvCxnSpPr>
      <xdr:spPr>
        <a:xfrm flipV="1">
          <a:off x="17988280" y="10228326"/>
          <a:ext cx="78994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145469</xdr:rowOff>
    </xdr:from>
    <xdr:to>
      <xdr:col>102</xdr:col>
      <xdr:colOff>165100</xdr:colOff>
      <xdr:row>61</xdr:row>
      <xdr:rowOff>75619</xdr:rowOff>
    </xdr:to>
    <xdr:sp macro="" textlink="">
      <xdr:nvSpPr>
        <xdr:cNvPr id="566" name="楕円 565"/>
        <xdr:cNvSpPr/>
      </xdr:nvSpPr>
      <xdr:spPr>
        <a:xfrm>
          <a:off x="17162780" y="102038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10451</xdr:rowOff>
    </xdr:from>
    <xdr:to>
      <xdr:col>107</xdr:col>
      <xdr:colOff>50800</xdr:colOff>
      <xdr:row>61</xdr:row>
      <xdr:rowOff>24819</xdr:rowOff>
    </xdr:to>
    <xdr:cxnSp macro="">
      <xdr:nvCxnSpPr>
        <xdr:cNvPr id="567" name="直線コネクタ 566"/>
        <xdr:cNvCxnSpPr/>
      </xdr:nvCxnSpPr>
      <xdr:spPr>
        <a:xfrm flipV="1">
          <a:off x="17213580" y="10236491"/>
          <a:ext cx="7747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18561127" y="98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xdr:cNvSpPr txBox="1"/>
      </xdr:nvSpPr>
      <xdr:spPr>
        <a:xfrm>
          <a:off x="17776267" y="97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7001567" y="981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44213</xdr:rowOff>
    </xdr:from>
    <xdr:ext cx="469744" cy="259045"/>
    <xdr:sp macro="" textlink="">
      <xdr:nvSpPr>
        <xdr:cNvPr id="571" name="n_1mainValue【学校施設】&#10;一人当たり面積"/>
        <xdr:cNvSpPr txBox="1"/>
      </xdr:nvSpPr>
      <xdr:spPr>
        <a:xfrm>
          <a:off x="18561127" y="102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52378</xdr:rowOff>
    </xdr:from>
    <xdr:ext cx="469744" cy="259045"/>
    <xdr:sp macro="" textlink="">
      <xdr:nvSpPr>
        <xdr:cNvPr id="572" name="n_2mainValue【学校施設】&#10;一人当たり面積"/>
        <xdr:cNvSpPr txBox="1"/>
      </xdr:nvSpPr>
      <xdr:spPr>
        <a:xfrm>
          <a:off x="17776267" y="1027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66746</xdr:rowOff>
    </xdr:from>
    <xdr:ext cx="469744" cy="259045"/>
    <xdr:sp macro="" textlink="">
      <xdr:nvSpPr>
        <xdr:cNvPr id="573" name="n_3mainValue【学校施設】&#10;一人当たり面積"/>
        <xdr:cNvSpPr txBox="1"/>
      </xdr:nvSpPr>
      <xdr:spPr>
        <a:xfrm>
          <a:off x="17001567" y="1029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99" name="直線コネクタ 598"/>
        <xdr:cNvCxnSpPr/>
      </xdr:nvCxnSpPr>
      <xdr:spPr>
        <a:xfrm flipV="1">
          <a:off x="14375764" y="1298720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0" name="【児童館】&#10;有形固定資産減価償却率最小値テキスト"/>
        <xdr:cNvSpPr txBox="1"/>
      </xdr:nvSpPr>
      <xdr:spPr>
        <a:xfrm>
          <a:off x="14414500" y="144393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1" name="直線コネクタ 600"/>
        <xdr:cNvCxnSpPr/>
      </xdr:nvCxnSpPr>
      <xdr:spPr>
        <a:xfrm>
          <a:off x="14287500" y="14435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2"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3" name="直線コネクタ 602"/>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10177</xdr:rowOff>
    </xdr:from>
    <xdr:ext cx="405111" cy="259045"/>
    <xdr:sp macro="" textlink="">
      <xdr:nvSpPr>
        <xdr:cNvPr id="604" name="【児童館】&#10;有形固定資産減価償却率平均値テキスト"/>
        <xdr:cNvSpPr txBox="1"/>
      </xdr:nvSpPr>
      <xdr:spPr>
        <a:xfrm>
          <a:off x="14414500" y="1342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05" name="フローチャート: 判断 604"/>
        <xdr:cNvSpPr/>
      </xdr:nvSpPr>
      <xdr:spPr>
        <a:xfrm>
          <a:off x="14325600" y="135699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606" name="フローチャート: 判断 605"/>
        <xdr:cNvSpPr/>
      </xdr:nvSpPr>
      <xdr:spPr>
        <a:xfrm>
          <a:off x="1357884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607" name="フローチャート: 判断 606"/>
        <xdr:cNvSpPr/>
      </xdr:nvSpPr>
      <xdr:spPr>
        <a:xfrm>
          <a:off x="12804140" y="13688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608" name="フローチャート: 判断 607"/>
        <xdr:cNvSpPr/>
      </xdr:nvSpPr>
      <xdr:spPr>
        <a:xfrm>
          <a:off x="12029440" y="134474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14" name="楕円 613"/>
        <xdr:cNvSpPr/>
      </xdr:nvSpPr>
      <xdr:spPr>
        <a:xfrm>
          <a:off x="14325600" y="13893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615" name="【児童館】&#10;有形固定資産減価償却率該当値テキスト"/>
        <xdr:cNvSpPr txBox="1"/>
      </xdr:nvSpPr>
      <xdr:spPr>
        <a:xfrm>
          <a:off x="14414500"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28683</xdr:rowOff>
    </xdr:from>
    <xdr:ext cx="405111" cy="259045"/>
    <xdr:sp macro="" textlink="">
      <xdr:nvSpPr>
        <xdr:cNvPr id="616" name="n_1aveValue【児童館】&#10;有形固定資産減価償却率"/>
        <xdr:cNvSpPr txBox="1"/>
      </xdr:nvSpPr>
      <xdr:spPr>
        <a:xfrm>
          <a:off x="1343724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617" name="n_2aveValue【児童館】&#10;有形固定資産減価償却率"/>
        <xdr:cNvSpPr txBox="1"/>
      </xdr:nvSpPr>
      <xdr:spPr>
        <a:xfrm>
          <a:off x="12675244" y="1346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618" name="n_3aveValue【児童館】&#10;有形固定資産減価償却率"/>
        <xdr:cNvSpPr txBox="1"/>
      </xdr:nvSpPr>
      <xdr:spPr>
        <a:xfrm>
          <a:off x="119005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29" name="直線コネクタ 628"/>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0" name="テキスト ボックス 629"/>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3" name="直線コネクタ 632"/>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4" name="テキスト ボックス 633"/>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38" name="直線コネクタ 637"/>
        <xdr:cNvCxnSpPr/>
      </xdr:nvCxnSpPr>
      <xdr:spPr>
        <a:xfrm flipV="1">
          <a:off x="19509104" y="131254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39" name="【児童館】&#10;一人当たり面積最小値テキスト"/>
        <xdr:cNvSpPr txBox="1"/>
      </xdr:nvSpPr>
      <xdr:spPr>
        <a:xfrm>
          <a:off x="19547840"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40" name="直線コネクタ 639"/>
        <xdr:cNvCxnSpPr/>
      </xdr:nvCxnSpPr>
      <xdr:spPr>
        <a:xfrm>
          <a:off x="19443700" y="14276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41" name="【児童館】&#10;一人当たり面積最大値テキスト"/>
        <xdr:cNvSpPr txBox="1"/>
      </xdr:nvSpPr>
      <xdr:spPr>
        <a:xfrm>
          <a:off x="19547840" y="129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42" name="直線コネクタ 641"/>
        <xdr:cNvCxnSpPr/>
      </xdr:nvCxnSpPr>
      <xdr:spPr>
        <a:xfrm>
          <a:off x="1944370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107332</xdr:rowOff>
    </xdr:from>
    <xdr:ext cx="469744" cy="259045"/>
    <xdr:sp macro="" textlink="">
      <xdr:nvSpPr>
        <xdr:cNvPr id="643" name="【児童館】&#10;一人当たり面積平均値テキスト"/>
        <xdr:cNvSpPr txBox="1"/>
      </xdr:nvSpPr>
      <xdr:spPr>
        <a:xfrm>
          <a:off x="19547840" y="13686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44" name="フローチャート: 判断 643"/>
        <xdr:cNvSpPr/>
      </xdr:nvSpPr>
      <xdr:spPr>
        <a:xfrm>
          <a:off x="194589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45" name="フローチャート: 判断 644"/>
        <xdr:cNvSpPr/>
      </xdr:nvSpPr>
      <xdr:spPr>
        <a:xfrm>
          <a:off x="18735040" y="137623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46" name="フローチャート: 判断 645"/>
        <xdr:cNvSpPr/>
      </xdr:nvSpPr>
      <xdr:spPr>
        <a:xfrm>
          <a:off x="1793748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47" name="フローチャート: 判断 646"/>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653" name="楕円 652"/>
        <xdr:cNvSpPr/>
      </xdr:nvSpPr>
      <xdr:spPr>
        <a:xfrm>
          <a:off x="194589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654" name="【児童館】&#10;一人当たり面積該当値テキスト"/>
        <xdr:cNvSpPr txBox="1"/>
      </xdr:nvSpPr>
      <xdr:spPr>
        <a:xfrm>
          <a:off x="19547840"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134002</xdr:rowOff>
    </xdr:from>
    <xdr:ext cx="469744" cy="259045"/>
    <xdr:sp macro="" textlink="">
      <xdr:nvSpPr>
        <xdr:cNvPr id="655" name="n_1aveValue【児童館】&#10;一人当たり面積"/>
        <xdr:cNvSpPr txBox="1"/>
      </xdr:nvSpPr>
      <xdr:spPr>
        <a:xfrm>
          <a:off x="1856112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56" name="n_2aveValue【児童館】&#10;一人当たり面積"/>
        <xdr:cNvSpPr txBox="1"/>
      </xdr:nvSpPr>
      <xdr:spPr>
        <a:xfrm>
          <a:off x="17776267" y="1355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57" name="n_3aveValue【児童館】&#10;一人当たり面積"/>
        <xdr:cNvSpPr txBox="1"/>
      </xdr:nvSpPr>
      <xdr:spPr>
        <a:xfrm>
          <a:off x="1700156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8" name="直線コネクタ 66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9" name="テキスト ボックス 668"/>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0" name="直線コネクタ 66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1" name="テキスト ボックス 67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2" name="直線コネクタ 67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3" name="テキスト ボックス 67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4" name="直線コネクタ 67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5" name="テキスト ボックス 67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6" name="直線コネクタ 67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7" name="テキスト ボックス 67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8" name="直線コネクタ 67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9" name="テキスト ボックス 678"/>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83" name="直線コネクタ 682"/>
        <xdr:cNvCxnSpPr/>
      </xdr:nvCxnSpPr>
      <xdr:spPr>
        <a:xfrm flipV="1">
          <a:off x="14375764" y="16713381"/>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84" name="【公民館】&#10;有形固定資産減価償却率最小値テキスト"/>
        <xdr:cNvSpPr txBox="1"/>
      </xdr:nvSpPr>
      <xdr:spPr>
        <a:xfrm>
          <a:off x="1441450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85" name="直線コネクタ 684"/>
        <xdr:cNvCxnSpPr/>
      </xdr:nvCxnSpPr>
      <xdr:spPr>
        <a:xfrm>
          <a:off x="1428750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6"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7" name="直線コネクタ 686"/>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88" name="【公民館】&#10;有形固定資産減価償却率平均値テキスト"/>
        <xdr:cNvSpPr txBox="1"/>
      </xdr:nvSpPr>
      <xdr:spPr>
        <a:xfrm>
          <a:off x="14414500" y="1709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89" name="フローチャート: 判断 688"/>
        <xdr:cNvSpPr/>
      </xdr:nvSpPr>
      <xdr:spPr>
        <a:xfrm>
          <a:off x="14325600" y="17238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90" name="フローチャート: 判断 689"/>
        <xdr:cNvSpPr/>
      </xdr:nvSpPr>
      <xdr:spPr>
        <a:xfrm>
          <a:off x="13578840" y="17235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91" name="フローチャート: 判断 690"/>
        <xdr:cNvSpPr/>
      </xdr:nvSpPr>
      <xdr:spPr>
        <a:xfrm>
          <a:off x="12804140" y="17242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92" name="フローチャート: 判断 691"/>
        <xdr:cNvSpPr/>
      </xdr:nvSpPr>
      <xdr:spPr>
        <a:xfrm>
          <a:off x="12029440" y="172634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98" name="楕円 697"/>
        <xdr:cNvSpPr/>
      </xdr:nvSpPr>
      <xdr:spPr>
        <a:xfrm>
          <a:off x="14325600" y="1756119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105064</xdr:rowOff>
    </xdr:from>
    <xdr:ext cx="405111" cy="259045"/>
    <xdr:sp macro="" textlink="">
      <xdr:nvSpPr>
        <xdr:cNvPr id="699" name="【公民館】&#10;有形固定資産減価償却率該当値テキスト"/>
        <xdr:cNvSpPr txBox="1"/>
      </xdr:nvSpPr>
      <xdr:spPr>
        <a:xfrm>
          <a:off x="14414500" y="17539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700" name="楕円 699"/>
        <xdr:cNvSpPr/>
      </xdr:nvSpPr>
      <xdr:spPr>
        <a:xfrm>
          <a:off x="1357884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72934</xdr:rowOff>
    </xdr:to>
    <xdr:cxnSp macro="">
      <xdr:nvCxnSpPr>
        <xdr:cNvPr id="701" name="直線コネクタ 700"/>
        <xdr:cNvCxnSpPr/>
      </xdr:nvCxnSpPr>
      <xdr:spPr>
        <a:xfrm flipV="1">
          <a:off x="13629640" y="17608187"/>
          <a:ext cx="74676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702" name="楕円 701"/>
        <xdr:cNvSpPr/>
      </xdr:nvSpPr>
      <xdr:spPr>
        <a:xfrm>
          <a:off x="12804140" y="17691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139881</xdr:rowOff>
    </xdr:to>
    <xdr:cxnSp macro="">
      <xdr:nvCxnSpPr>
        <xdr:cNvPr id="703" name="直線コネクタ 702"/>
        <xdr:cNvCxnSpPr/>
      </xdr:nvCxnSpPr>
      <xdr:spPr>
        <a:xfrm flipV="1">
          <a:off x="12854940" y="17675134"/>
          <a:ext cx="7747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704" name="楕円 703"/>
        <xdr:cNvSpPr/>
      </xdr:nvSpPr>
      <xdr:spPr>
        <a:xfrm>
          <a:off x="12029440" y="17758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106</xdr:row>
      <xdr:rowOff>35379</xdr:rowOff>
    </xdr:to>
    <xdr:cxnSp macro="">
      <xdr:nvCxnSpPr>
        <xdr:cNvPr id="705" name="直線コネクタ 704"/>
        <xdr:cNvCxnSpPr/>
      </xdr:nvCxnSpPr>
      <xdr:spPr>
        <a:xfrm flipV="1">
          <a:off x="12072620" y="17742081"/>
          <a:ext cx="78232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706" name="n_1aveValue【公民館】&#10;有形固定資産減価償却率"/>
        <xdr:cNvSpPr txBox="1"/>
      </xdr:nvSpPr>
      <xdr:spPr>
        <a:xfrm>
          <a:off x="13437244" y="1701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707" name="n_2aveValue【公民館】&#10;有形固定資産減価償却率"/>
        <xdr:cNvSpPr txBox="1"/>
      </xdr:nvSpPr>
      <xdr:spPr>
        <a:xfrm>
          <a:off x="12675244" y="170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708" name="n_3aveValue【公民館】&#10;有形固定資産減価償却率"/>
        <xdr:cNvSpPr txBox="1"/>
      </xdr:nvSpPr>
      <xdr:spPr>
        <a:xfrm>
          <a:off x="119005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114861</xdr:rowOff>
    </xdr:from>
    <xdr:ext cx="405111" cy="259045"/>
    <xdr:sp macro="" textlink="">
      <xdr:nvSpPr>
        <xdr:cNvPr id="709" name="n_1mainValue【公民館】&#10;有形固定資産減価償却率"/>
        <xdr:cNvSpPr txBox="1"/>
      </xdr:nvSpPr>
      <xdr:spPr>
        <a:xfrm>
          <a:off x="134372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710" name="n_2mainValue【公民館】&#10;有形固定資産減価償却率"/>
        <xdr:cNvSpPr txBox="1"/>
      </xdr:nvSpPr>
      <xdr:spPr>
        <a:xfrm>
          <a:off x="12675244"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711" name="n_3mainValue【公民館】&#10;有形固定資産減価償却率"/>
        <xdr:cNvSpPr txBox="1"/>
      </xdr:nvSpPr>
      <xdr:spPr>
        <a:xfrm>
          <a:off x="11900544"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2" name="直線コネクタ 721"/>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3" name="テキスト ボックス 722"/>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4" name="直線コネクタ 723"/>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5" name="テキスト ボックス 724"/>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6" name="直線コネクタ 725"/>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7" name="テキスト ボックス 726"/>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8" name="直線コネクタ 727"/>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9" name="テキスト ボックス 728"/>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0" name="直線コネクタ 72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1" name="テキスト ボックス 73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33" name="直線コネクタ 732"/>
        <xdr:cNvCxnSpPr/>
      </xdr:nvCxnSpPr>
      <xdr:spPr>
        <a:xfrm flipV="1">
          <a:off x="19509104" y="17014241"/>
          <a:ext cx="0" cy="11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34" name="【公民館】&#10;一人当たり面積最小値テキスト"/>
        <xdr:cNvSpPr txBox="1"/>
      </xdr:nvSpPr>
      <xdr:spPr>
        <a:xfrm>
          <a:off x="19547840" y="181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35" name="直線コネクタ 734"/>
        <xdr:cNvCxnSpPr/>
      </xdr:nvCxnSpPr>
      <xdr:spPr>
        <a:xfrm>
          <a:off x="19443700" y="18155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36" name="【公民館】&#10;一人当たり面積最大値テキスト"/>
        <xdr:cNvSpPr txBox="1"/>
      </xdr:nvSpPr>
      <xdr:spPr>
        <a:xfrm>
          <a:off x="19547840" y="167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37" name="直線コネクタ 736"/>
        <xdr:cNvCxnSpPr/>
      </xdr:nvCxnSpPr>
      <xdr:spPr>
        <a:xfrm>
          <a:off x="19443700" y="170142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738" name="【公民館】&#10;一人当たり面積平均値テキスト"/>
        <xdr:cNvSpPr txBox="1"/>
      </xdr:nvSpPr>
      <xdr:spPr>
        <a:xfrm>
          <a:off x="19547840" y="1778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39" name="フローチャート: 判断 738"/>
        <xdr:cNvSpPr/>
      </xdr:nvSpPr>
      <xdr:spPr>
        <a:xfrm>
          <a:off x="19458940" y="17937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40" name="フローチャート: 判断 739"/>
        <xdr:cNvSpPr/>
      </xdr:nvSpPr>
      <xdr:spPr>
        <a:xfrm>
          <a:off x="18735040" y="179378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1" name="フローチャート: 判断 740"/>
        <xdr:cNvSpPr/>
      </xdr:nvSpPr>
      <xdr:spPr>
        <a:xfrm>
          <a:off x="179374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42" name="フローチャート: 判断 741"/>
        <xdr:cNvSpPr/>
      </xdr:nvSpPr>
      <xdr:spPr>
        <a:xfrm>
          <a:off x="17162780" y="1796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748" name="楕円 747"/>
        <xdr:cNvSpPr/>
      </xdr:nvSpPr>
      <xdr:spPr>
        <a:xfrm>
          <a:off x="19458940" y="1807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749" name="【公民館】&#10;一人当たり面積該当値テキスト"/>
        <xdr:cNvSpPr txBox="1"/>
      </xdr:nvSpPr>
      <xdr:spPr>
        <a:xfrm>
          <a:off x="19547840" y="1798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132842</xdr:rowOff>
    </xdr:from>
    <xdr:to>
      <xdr:col>112</xdr:col>
      <xdr:colOff>38100</xdr:colOff>
      <xdr:row>108</xdr:row>
      <xdr:rowOff>62992</xdr:rowOff>
    </xdr:to>
    <xdr:sp macro="" textlink="">
      <xdr:nvSpPr>
        <xdr:cNvPr id="750" name="楕円 749"/>
        <xdr:cNvSpPr/>
      </xdr:nvSpPr>
      <xdr:spPr>
        <a:xfrm>
          <a:off x="18735040" y="180703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12192</xdr:rowOff>
    </xdr:to>
    <xdr:cxnSp macro="">
      <xdr:nvCxnSpPr>
        <xdr:cNvPr id="751" name="直線コネクタ 750"/>
        <xdr:cNvCxnSpPr/>
      </xdr:nvCxnSpPr>
      <xdr:spPr>
        <a:xfrm>
          <a:off x="18778220" y="181173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133756</xdr:rowOff>
    </xdr:from>
    <xdr:to>
      <xdr:col>107</xdr:col>
      <xdr:colOff>101600</xdr:colOff>
      <xdr:row>108</xdr:row>
      <xdr:rowOff>63906</xdr:rowOff>
    </xdr:to>
    <xdr:sp macro="" textlink="">
      <xdr:nvSpPr>
        <xdr:cNvPr id="752" name="楕円 751"/>
        <xdr:cNvSpPr/>
      </xdr:nvSpPr>
      <xdr:spPr>
        <a:xfrm>
          <a:off x="17937480" y="18071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xdr:rowOff>
    </xdr:from>
    <xdr:to>
      <xdr:col>111</xdr:col>
      <xdr:colOff>177800</xdr:colOff>
      <xdr:row>108</xdr:row>
      <xdr:rowOff>13106</xdr:rowOff>
    </xdr:to>
    <xdr:cxnSp macro="">
      <xdr:nvCxnSpPr>
        <xdr:cNvPr id="753" name="直線コネクタ 752"/>
        <xdr:cNvCxnSpPr/>
      </xdr:nvCxnSpPr>
      <xdr:spPr>
        <a:xfrm flipV="1">
          <a:off x="17988280" y="18117312"/>
          <a:ext cx="78994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135586</xdr:rowOff>
    </xdr:from>
    <xdr:to>
      <xdr:col>102</xdr:col>
      <xdr:colOff>165100</xdr:colOff>
      <xdr:row>108</xdr:row>
      <xdr:rowOff>65736</xdr:rowOff>
    </xdr:to>
    <xdr:sp macro="" textlink="">
      <xdr:nvSpPr>
        <xdr:cNvPr id="754" name="楕円 753"/>
        <xdr:cNvSpPr/>
      </xdr:nvSpPr>
      <xdr:spPr>
        <a:xfrm>
          <a:off x="17162780" y="18073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13106</xdr:rowOff>
    </xdr:from>
    <xdr:to>
      <xdr:col>107</xdr:col>
      <xdr:colOff>50800</xdr:colOff>
      <xdr:row>108</xdr:row>
      <xdr:rowOff>14936</xdr:rowOff>
    </xdr:to>
    <xdr:cxnSp macro="">
      <xdr:nvCxnSpPr>
        <xdr:cNvPr id="755" name="直線コネクタ 754"/>
        <xdr:cNvCxnSpPr/>
      </xdr:nvCxnSpPr>
      <xdr:spPr>
        <a:xfrm flipV="1">
          <a:off x="17213580" y="18118226"/>
          <a:ext cx="7747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756" name="n_1aveValue【公民館】&#10;一人当たり面積"/>
        <xdr:cNvSpPr txBox="1"/>
      </xdr:nvSpPr>
      <xdr:spPr>
        <a:xfrm>
          <a:off x="18561127" y="1771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57" name="n_2aveValue【公民館】&#10;一人当たり面積"/>
        <xdr:cNvSpPr txBox="1"/>
      </xdr:nvSpPr>
      <xdr:spPr>
        <a:xfrm>
          <a:off x="177762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58" name="n_3aveValue【公民館】&#10;一人当たり面積"/>
        <xdr:cNvSpPr txBox="1"/>
      </xdr:nvSpPr>
      <xdr:spPr>
        <a:xfrm>
          <a:off x="17001567" y="177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54119</xdr:rowOff>
    </xdr:from>
    <xdr:ext cx="469744" cy="259045"/>
    <xdr:sp macro="" textlink="">
      <xdr:nvSpPr>
        <xdr:cNvPr id="759" name="n_1mainValue【公民館】&#10;一人当たり面積"/>
        <xdr:cNvSpPr txBox="1"/>
      </xdr:nvSpPr>
      <xdr:spPr>
        <a:xfrm>
          <a:off x="18561127" y="1815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55033</xdr:rowOff>
    </xdr:from>
    <xdr:ext cx="469744" cy="259045"/>
    <xdr:sp macro="" textlink="">
      <xdr:nvSpPr>
        <xdr:cNvPr id="760" name="n_2mainValue【公民館】&#10;一人当たり面積"/>
        <xdr:cNvSpPr txBox="1"/>
      </xdr:nvSpPr>
      <xdr:spPr>
        <a:xfrm>
          <a:off x="17776267" y="1816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56863</xdr:rowOff>
    </xdr:from>
    <xdr:ext cx="469744" cy="259045"/>
    <xdr:sp macro="" textlink="">
      <xdr:nvSpPr>
        <xdr:cNvPr id="761" name="n_3mainValue【公民館】&#10;一人当たり面積"/>
        <xdr:cNvSpPr txBox="1"/>
      </xdr:nvSpPr>
      <xdr:spPr>
        <a:xfrm>
          <a:off x="17001567" y="1816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橋りょう、保育所、学校施設であり、低くなっている施設は道路、公営住宅、公民館である。特に公営住宅は、災害公営住宅新規取得における大幅な減価償却率減である。</a:t>
          </a:r>
        </a:p>
        <a:p>
          <a:r>
            <a:rPr kumimoji="1" lang="ja-JP" altLang="en-US" sz="1200">
              <a:latin typeface="ＭＳ Ｐゴシック" panose="020B0600070205080204" pitchFamily="50" charset="-128"/>
              <a:ea typeface="ＭＳ Ｐゴシック" panose="020B0600070205080204" pitchFamily="50" charset="-128"/>
            </a:rPr>
            <a:t>保育所（にしはら保育園）においては、平成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年建築であり、施設等の定期点検を行うとともに、不具合等の早期発見や補修などをおこない施設の長寿命化に努める。</a:t>
          </a:r>
        </a:p>
        <a:p>
          <a:r>
            <a:rPr kumimoji="1" lang="ja-JP" altLang="en-US" sz="1200">
              <a:latin typeface="ＭＳ Ｐゴシック" panose="020B0600070205080204" pitchFamily="50" charset="-128"/>
              <a:ea typeface="ＭＳ Ｐゴシック" panose="020B0600070205080204" pitchFamily="50" charset="-128"/>
            </a:rPr>
            <a:t>学校施設（小中学校）においては、昭和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年代と平成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年前後にかけて建設されたものが多く、耐用年数が残り少なく老朽化が進んでいる建物も複数ある。平成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年熊本地震被害による災害復旧も行っており、今後長寿命化や建物改修及び更新の時期について検討し、施設の計画的な改善・維持補修に努める。</a:t>
          </a:r>
        </a:p>
        <a:p>
          <a:r>
            <a:rPr kumimoji="1" lang="ja-JP" altLang="en-US" sz="1200">
              <a:latin typeface="ＭＳ Ｐゴシック" panose="020B0600070205080204" pitchFamily="50" charset="-128"/>
              <a:ea typeface="ＭＳ Ｐゴシック" panose="020B0600070205080204" pitchFamily="50" charset="-128"/>
            </a:rPr>
            <a:t>公営住宅においては、既存住宅はほとんどが昭和</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年建築であり耐用年数を経過している状況であり、平成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年度には災害公営住宅の大幅な戸数増である。既存公営住宅は個別に「公営住宅等長寿命化計画」を策定しており、今後も同計画に沿って、適切な施設管理に努める。</a:t>
          </a:r>
        </a:p>
        <a:p>
          <a:r>
            <a:rPr kumimoji="1" lang="ja-JP" altLang="en-US" sz="1200">
              <a:latin typeface="ＭＳ Ｐゴシック" panose="020B0600070205080204" pitchFamily="50" charset="-128"/>
              <a:ea typeface="ＭＳ Ｐゴシック" panose="020B0600070205080204" pitchFamily="50" charset="-128"/>
            </a:rPr>
            <a:t>道路においては、平成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被害による災害復旧を多数な箇所行っているが、今後も予防保全を前提として、定期点検等に基づくメンテナンスサイクルを構築し、長寿命化による安全性の確保及び効率的な維持管理を図っていく。</a:t>
          </a:r>
        </a:p>
        <a:p>
          <a:r>
            <a:rPr kumimoji="1" lang="ja-JP" altLang="en-US" sz="1200">
              <a:latin typeface="ＭＳ Ｐゴシック" panose="020B0600070205080204" pitchFamily="50" charset="-128"/>
              <a:ea typeface="ＭＳ Ｐゴシック" panose="020B0600070205080204" pitchFamily="50" charset="-128"/>
            </a:rPr>
            <a:t>公民館（うち生涯学習センター）においては、平成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年建築であり有形固定資産減価償却率はかなり低くなっている。今後も施設の安全性を確保するため適正な維持管理に努める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086225" y="93154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124960"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020820" y="1080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xdr:cNvSpPr txBox="1"/>
      </xdr:nvSpPr>
      <xdr:spPr>
        <a:xfrm>
          <a:off x="4124960" y="972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03606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312160" y="99066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17056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514600" y="983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38570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739900" y="9874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61100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90" name="楕円 89"/>
        <xdr:cNvSpPr/>
      </xdr:nvSpPr>
      <xdr:spPr>
        <a:xfrm>
          <a:off x="4036060" y="998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68597</xdr:rowOff>
    </xdr:from>
    <xdr:ext cx="405111" cy="259045"/>
    <xdr:sp macro="" textlink="">
      <xdr:nvSpPr>
        <xdr:cNvPr id="91" name="【体育館・プール】&#10;有形固定資産減価償却率該当値テキスト"/>
        <xdr:cNvSpPr txBox="1"/>
      </xdr:nvSpPr>
      <xdr:spPr>
        <a:xfrm>
          <a:off x="4124960"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92" name="楕円 91"/>
        <xdr:cNvSpPr/>
      </xdr:nvSpPr>
      <xdr:spPr>
        <a:xfrm>
          <a:off x="3312160" y="10022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11430</xdr:rowOff>
    </xdr:to>
    <xdr:cxnSp macro="">
      <xdr:nvCxnSpPr>
        <xdr:cNvPr id="93" name="直線コネクタ 92"/>
        <xdr:cNvCxnSpPr/>
      </xdr:nvCxnSpPr>
      <xdr:spPr>
        <a:xfrm flipV="1">
          <a:off x="3355340" y="1003173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94" name="楕円 93"/>
        <xdr:cNvSpPr/>
      </xdr:nvSpPr>
      <xdr:spPr>
        <a:xfrm>
          <a:off x="25146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53340</xdr:rowOff>
    </xdr:to>
    <xdr:cxnSp macro="">
      <xdr:nvCxnSpPr>
        <xdr:cNvPr id="95" name="直線コネクタ 94"/>
        <xdr:cNvCxnSpPr/>
      </xdr:nvCxnSpPr>
      <xdr:spPr>
        <a:xfrm flipV="1">
          <a:off x="2565400" y="1006983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96" name="楕円 95"/>
        <xdr:cNvSpPr/>
      </xdr:nvSpPr>
      <xdr:spPr>
        <a:xfrm>
          <a:off x="17399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95250</xdr:rowOff>
    </xdr:to>
    <xdr:cxnSp macro="">
      <xdr:nvCxnSpPr>
        <xdr:cNvPr id="97" name="直線コネクタ 96"/>
        <xdr:cNvCxnSpPr/>
      </xdr:nvCxnSpPr>
      <xdr:spPr>
        <a:xfrm flipV="1">
          <a:off x="1790700" y="1011174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53357</xdr:rowOff>
    </xdr:from>
    <xdr:ext cx="405111" cy="259045"/>
    <xdr:sp macro="" textlink="">
      <xdr:nvSpPr>
        <xdr:cNvPr id="98" name="n_1mainValue【体育館・プール】&#10;有形固定資産減価償却率"/>
        <xdr:cNvSpPr txBox="1"/>
      </xdr:nvSpPr>
      <xdr:spPr>
        <a:xfrm>
          <a:off x="317056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99" name="n_2mainValue【体育館・プール】&#10;有形固定資産減価償却率"/>
        <xdr:cNvSpPr txBox="1"/>
      </xdr:nvSpPr>
      <xdr:spPr>
        <a:xfrm>
          <a:off x="238570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0" name="n_3mainValue【体育館・プール】&#10;有形固定資産減価償却率"/>
        <xdr:cNvSpPr txBox="1"/>
      </xdr:nvSpPr>
      <xdr:spPr>
        <a:xfrm>
          <a:off x="16110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9219565" y="9418130"/>
          <a:ext cx="0" cy="1137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9258300" y="1055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9154160" y="10555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9258300" y="92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9154160" y="941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9258300" y="1010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9192260" y="10247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8445500" y="1027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8271587" y="1005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7670800" y="10182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7509587" y="996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6873240" y="1028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6712027" y="1006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108077</xdr:rowOff>
    </xdr:from>
    <xdr:to>
      <xdr:col>55</xdr:col>
      <xdr:colOff>50800</xdr:colOff>
      <xdr:row>63</xdr:row>
      <xdr:rowOff>38227</xdr:rowOff>
    </xdr:to>
    <xdr:sp macro="" textlink="">
      <xdr:nvSpPr>
        <xdr:cNvPr id="138" name="楕円 137"/>
        <xdr:cNvSpPr/>
      </xdr:nvSpPr>
      <xdr:spPr>
        <a:xfrm>
          <a:off x="9192260" y="105017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23004</xdr:rowOff>
    </xdr:from>
    <xdr:ext cx="469744" cy="259045"/>
    <xdr:sp macro="" textlink="">
      <xdr:nvSpPr>
        <xdr:cNvPr id="139" name="【体育館・プール】&#10;一人当たり面積該当値テキスト"/>
        <xdr:cNvSpPr txBox="1"/>
      </xdr:nvSpPr>
      <xdr:spPr>
        <a:xfrm>
          <a:off x="9258300" y="104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108077</xdr:rowOff>
    </xdr:from>
    <xdr:to>
      <xdr:col>50</xdr:col>
      <xdr:colOff>165100</xdr:colOff>
      <xdr:row>63</xdr:row>
      <xdr:rowOff>38227</xdr:rowOff>
    </xdr:to>
    <xdr:sp macro="" textlink="">
      <xdr:nvSpPr>
        <xdr:cNvPr id="140" name="楕円 139"/>
        <xdr:cNvSpPr/>
      </xdr:nvSpPr>
      <xdr:spPr>
        <a:xfrm>
          <a:off x="8445500" y="10501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158877</xdr:rowOff>
    </xdr:from>
    <xdr:to>
      <xdr:col>55</xdr:col>
      <xdr:colOff>0</xdr:colOff>
      <xdr:row>62</xdr:row>
      <xdr:rowOff>158877</xdr:rowOff>
    </xdr:to>
    <xdr:cxnSp macro="">
      <xdr:nvCxnSpPr>
        <xdr:cNvPr id="141" name="直線コネクタ 140"/>
        <xdr:cNvCxnSpPr/>
      </xdr:nvCxnSpPr>
      <xdr:spPr>
        <a:xfrm>
          <a:off x="8496300" y="1055255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108648</xdr:rowOff>
    </xdr:from>
    <xdr:to>
      <xdr:col>46</xdr:col>
      <xdr:colOff>38100</xdr:colOff>
      <xdr:row>63</xdr:row>
      <xdr:rowOff>38798</xdr:rowOff>
    </xdr:to>
    <xdr:sp macro="" textlink="">
      <xdr:nvSpPr>
        <xdr:cNvPr id="142" name="楕円 141"/>
        <xdr:cNvSpPr/>
      </xdr:nvSpPr>
      <xdr:spPr>
        <a:xfrm>
          <a:off x="7670800" y="105023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158877</xdr:rowOff>
    </xdr:from>
    <xdr:to>
      <xdr:col>50</xdr:col>
      <xdr:colOff>114300</xdr:colOff>
      <xdr:row>62</xdr:row>
      <xdr:rowOff>159448</xdr:rowOff>
    </xdr:to>
    <xdr:cxnSp macro="">
      <xdr:nvCxnSpPr>
        <xdr:cNvPr id="143" name="直線コネクタ 142"/>
        <xdr:cNvCxnSpPr/>
      </xdr:nvCxnSpPr>
      <xdr:spPr>
        <a:xfrm flipV="1">
          <a:off x="7713980" y="10552557"/>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110934</xdr:rowOff>
    </xdr:from>
    <xdr:to>
      <xdr:col>41</xdr:col>
      <xdr:colOff>101600</xdr:colOff>
      <xdr:row>63</xdr:row>
      <xdr:rowOff>41084</xdr:rowOff>
    </xdr:to>
    <xdr:sp macro="" textlink="">
      <xdr:nvSpPr>
        <xdr:cNvPr id="144" name="楕円 143"/>
        <xdr:cNvSpPr/>
      </xdr:nvSpPr>
      <xdr:spPr>
        <a:xfrm>
          <a:off x="6873240" y="10504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159448</xdr:rowOff>
    </xdr:from>
    <xdr:to>
      <xdr:col>45</xdr:col>
      <xdr:colOff>177800</xdr:colOff>
      <xdr:row>62</xdr:row>
      <xdr:rowOff>161734</xdr:rowOff>
    </xdr:to>
    <xdr:cxnSp macro="">
      <xdr:nvCxnSpPr>
        <xdr:cNvPr id="145" name="直線コネクタ 144"/>
        <xdr:cNvCxnSpPr/>
      </xdr:nvCxnSpPr>
      <xdr:spPr>
        <a:xfrm flipV="1">
          <a:off x="6924040" y="1055312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29354</xdr:rowOff>
    </xdr:from>
    <xdr:ext cx="469744" cy="259045"/>
    <xdr:sp macro="" textlink="">
      <xdr:nvSpPr>
        <xdr:cNvPr id="146" name="n_1mainValue【体育館・プール】&#10;一人当たり面積"/>
        <xdr:cNvSpPr txBox="1"/>
      </xdr:nvSpPr>
      <xdr:spPr>
        <a:xfrm>
          <a:off x="827158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29925</xdr:rowOff>
    </xdr:from>
    <xdr:ext cx="469744" cy="259045"/>
    <xdr:sp macro="" textlink="">
      <xdr:nvSpPr>
        <xdr:cNvPr id="147" name="n_2mainValue【体育館・プール】&#10;一人当たり面積"/>
        <xdr:cNvSpPr txBox="1"/>
      </xdr:nvSpPr>
      <xdr:spPr>
        <a:xfrm>
          <a:off x="7509587" y="105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32211</xdr:rowOff>
    </xdr:from>
    <xdr:ext cx="469744" cy="259045"/>
    <xdr:sp macro="" textlink="">
      <xdr:nvSpPr>
        <xdr:cNvPr id="148" name="n_3mainValue【体育館・プール】&#10;一人当たり面積"/>
        <xdr:cNvSpPr txBox="1"/>
      </xdr:nvSpPr>
      <xdr:spPr>
        <a:xfrm>
          <a:off x="6712027" y="1059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086225" y="12987201"/>
          <a:ext cx="0" cy="139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124960" y="143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020820" y="1438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12496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036060" y="13667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3121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82" name="n_1aveValue【福祉施設】&#10;有形固定資産減価償却率"/>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514600" y="137000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84" name="n_2aveValue【福祉施設】&#10;有形固定資産減価償却率"/>
        <xdr:cNvSpPr txBox="1"/>
      </xdr:nvSpPr>
      <xdr:spPr>
        <a:xfrm>
          <a:off x="2385704" y="1347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xdr:cNvSpPr/>
      </xdr:nvSpPr>
      <xdr:spPr>
        <a:xfrm>
          <a:off x="1739900" y="1376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6" name="n_3aveValue【福祉施設】&#10;有形固定資産減価償却率"/>
        <xdr:cNvSpPr txBox="1"/>
      </xdr:nvSpPr>
      <xdr:spPr>
        <a:xfrm>
          <a:off x="1611004" y="135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192" name="楕円 191"/>
        <xdr:cNvSpPr/>
      </xdr:nvSpPr>
      <xdr:spPr>
        <a:xfrm>
          <a:off x="4036060" y="136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57529</xdr:rowOff>
    </xdr:from>
    <xdr:ext cx="405111" cy="259045"/>
    <xdr:sp macro="" textlink="">
      <xdr:nvSpPr>
        <xdr:cNvPr id="193" name="【福祉施設】&#10;有形固定資産減価償却率該当値テキスト"/>
        <xdr:cNvSpPr txBox="1"/>
      </xdr:nvSpPr>
      <xdr:spPr>
        <a:xfrm>
          <a:off x="4124960"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194" name="楕円 193"/>
        <xdr:cNvSpPr/>
      </xdr:nvSpPr>
      <xdr:spPr>
        <a:xfrm>
          <a:off x="3312160" y="13717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82</xdr:row>
      <xdr:rowOff>18506</xdr:rowOff>
    </xdr:to>
    <xdr:cxnSp macro="">
      <xdr:nvCxnSpPr>
        <xdr:cNvPr id="195" name="直線コネクタ 194"/>
        <xdr:cNvCxnSpPr/>
      </xdr:nvCxnSpPr>
      <xdr:spPr>
        <a:xfrm flipV="1">
          <a:off x="3355340" y="13664292"/>
          <a:ext cx="73152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楕円 195"/>
        <xdr:cNvSpPr/>
      </xdr:nvSpPr>
      <xdr:spPr>
        <a:xfrm>
          <a:off x="25146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18506</xdr:rowOff>
    </xdr:from>
    <xdr:to>
      <xdr:col>19</xdr:col>
      <xdr:colOff>177800</xdr:colOff>
      <xdr:row>82</xdr:row>
      <xdr:rowOff>83820</xdr:rowOff>
    </xdr:to>
    <xdr:cxnSp macro="">
      <xdr:nvCxnSpPr>
        <xdr:cNvPr id="197" name="直線コネクタ 196"/>
        <xdr:cNvCxnSpPr/>
      </xdr:nvCxnSpPr>
      <xdr:spPr>
        <a:xfrm flipV="1">
          <a:off x="2565400" y="13764986"/>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75474</xdr:rowOff>
    </xdr:from>
    <xdr:to>
      <xdr:col>10</xdr:col>
      <xdr:colOff>165100</xdr:colOff>
      <xdr:row>83</xdr:row>
      <xdr:rowOff>5624</xdr:rowOff>
    </xdr:to>
    <xdr:sp macro="" textlink="">
      <xdr:nvSpPr>
        <xdr:cNvPr id="198" name="楕円 197"/>
        <xdr:cNvSpPr/>
      </xdr:nvSpPr>
      <xdr:spPr>
        <a:xfrm>
          <a:off x="1739900" y="1382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126274</xdr:rowOff>
    </xdr:to>
    <xdr:cxnSp macro="">
      <xdr:nvCxnSpPr>
        <xdr:cNvPr id="199" name="直線コネクタ 198"/>
        <xdr:cNvCxnSpPr/>
      </xdr:nvCxnSpPr>
      <xdr:spPr>
        <a:xfrm flipV="1">
          <a:off x="1790700" y="13830300"/>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60433</xdr:rowOff>
    </xdr:from>
    <xdr:ext cx="405111" cy="259045"/>
    <xdr:sp macro="" textlink="">
      <xdr:nvSpPr>
        <xdr:cNvPr id="200" name="n_1mainValue【福祉施設】&#10;有形固定資産減価償却率"/>
        <xdr:cNvSpPr txBox="1"/>
      </xdr:nvSpPr>
      <xdr:spPr>
        <a:xfrm>
          <a:off x="3170564" y="138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01" name="n_2mainValue【福祉施設】&#10;有形固定資産減価償却率"/>
        <xdr:cNvSpPr txBox="1"/>
      </xdr:nvSpPr>
      <xdr:spPr>
        <a:xfrm>
          <a:off x="238570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168201</xdr:rowOff>
    </xdr:from>
    <xdr:ext cx="405111" cy="259045"/>
    <xdr:sp macro="" textlink="">
      <xdr:nvSpPr>
        <xdr:cNvPr id="202" name="n_3mainValue【福祉施設】&#10;有形固定資産減価償却率"/>
        <xdr:cNvSpPr txBox="1"/>
      </xdr:nvSpPr>
      <xdr:spPr>
        <a:xfrm>
          <a:off x="161100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xdr:cNvCxnSpPr/>
      </xdr:nvCxnSpPr>
      <xdr:spPr>
        <a:xfrm flipV="1">
          <a:off x="9219565" y="13052516"/>
          <a:ext cx="0" cy="150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xdr:cNvSpPr txBox="1"/>
      </xdr:nvSpPr>
      <xdr:spPr>
        <a:xfrm>
          <a:off x="9258300"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xdr:cNvCxnSpPr/>
      </xdr:nvCxnSpPr>
      <xdr:spPr>
        <a:xfrm>
          <a:off x="9154160" y="1455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xdr:cNvSpPr txBox="1"/>
      </xdr:nvSpPr>
      <xdr:spPr>
        <a:xfrm>
          <a:off x="9258300" y="1398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xdr:cNvSpPr/>
      </xdr:nvSpPr>
      <xdr:spPr>
        <a:xfrm>
          <a:off x="9192260" y="14128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xdr:cNvSpPr/>
      </xdr:nvSpPr>
      <xdr:spPr>
        <a:xfrm>
          <a:off x="8445500" y="14157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xdr:cNvSpPr txBox="1"/>
      </xdr:nvSpPr>
      <xdr:spPr>
        <a:xfrm>
          <a:off x="8271587" y="1393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xdr:cNvSpPr/>
      </xdr:nvSpPr>
      <xdr:spPr>
        <a:xfrm>
          <a:off x="7670800" y="140837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xdr:cNvSpPr txBox="1"/>
      </xdr:nvSpPr>
      <xdr:spPr>
        <a:xfrm>
          <a:off x="7509587" y="138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xdr:cNvSpPr/>
      </xdr:nvSpPr>
      <xdr:spPr>
        <a:xfrm>
          <a:off x="6873240" y="142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240" name="n_3aveValue【福祉施設】&#10;一人当たり面積"/>
        <xdr:cNvSpPr txBox="1"/>
      </xdr:nvSpPr>
      <xdr:spPr>
        <a:xfrm>
          <a:off x="6712027" y="1439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62956</xdr:rowOff>
    </xdr:from>
    <xdr:to>
      <xdr:col>55</xdr:col>
      <xdr:colOff>50800</xdr:colOff>
      <xdr:row>85</xdr:row>
      <xdr:rowOff>164556</xdr:rowOff>
    </xdr:to>
    <xdr:sp macro="" textlink="">
      <xdr:nvSpPr>
        <xdr:cNvPr id="246" name="楕円 245"/>
        <xdr:cNvSpPr/>
      </xdr:nvSpPr>
      <xdr:spPr>
        <a:xfrm>
          <a:off x="9192260" y="14312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41383</xdr:rowOff>
    </xdr:from>
    <xdr:ext cx="469744" cy="259045"/>
    <xdr:sp macro="" textlink="">
      <xdr:nvSpPr>
        <xdr:cNvPr id="247" name="【福祉施設】&#10;一人当たり面積該当値テキスト"/>
        <xdr:cNvSpPr txBox="1"/>
      </xdr:nvSpPr>
      <xdr:spPr>
        <a:xfrm>
          <a:off x="9258300" y="1429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135345</xdr:rowOff>
    </xdr:from>
    <xdr:to>
      <xdr:col>50</xdr:col>
      <xdr:colOff>165100</xdr:colOff>
      <xdr:row>85</xdr:row>
      <xdr:rowOff>65495</xdr:rowOff>
    </xdr:to>
    <xdr:sp macro="" textlink="">
      <xdr:nvSpPr>
        <xdr:cNvPr id="248" name="楕円 247"/>
        <xdr:cNvSpPr/>
      </xdr:nvSpPr>
      <xdr:spPr>
        <a:xfrm>
          <a:off x="8445500" y="14217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14695</xdr:rowOff>
    </xdr:from>
    <xdr:to>
      <xdr:col>55</xdr:col>
      <xdr:colOff>0</xdr:colOff>
      <xdr:row>85</xdr:row>
      <xdr:rowOff>113756</xdr:rowOff>
    </xdr:to>
    <xdr:cxnSp macro="">
      <xdr:nvCxnSpPr>
        <xdr:cNvPr id="249" name="直線コネクタ 248"/>
        <xdr:cNvCxnSpPr/>
      </xdr:nvCxnSpPr>
      <xdr:spPr>
        <a:xfrm>
          <a:off x="8496300" y="14264095"/>
          <a:ext cx="7239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250" name="楕円 249"/>
        <xdr:cNvSpPr/>
      </xdr:nvSpPr>
      <xdr:spPr>
        <a:xfrm>
          <a:off x="7670800" y="1422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14695</xdr:rowOff>
    </xdr:from>
    <xdr:to>
      <xdr:col>50</xdr:col>
      <xdr:colOff>114300</xdr:colOff>
      <xdr:row>85</xdr:row>
      <xdr:rowOff>19050</xdr:rowOff>
    </xdr:to>
    <xdr:cxnSp macro="">
      <xdr:nvCxnSpPr>
        <xdr:cNvPr id="251" name="直線コネクタ 250"/>
        <xdr:cNvCxnSpPr/>
      </xdr:nvCxnSpPr>
      <xdr:spPr>
        <a:xfrm flipV="1">
          <a:off x="7713980" y="14264095"/>
          <a:ext cx="7823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95069</xdr:rowOff>
    </xdr:from>
    <xdr:to>
      <xdr:col>41</xdr:col>
      <xdr:colOff>101600</xdr:colOff>
      <xdr:row>85</xdr:row>
      <xdr:rowOff>25219</xdr:rowOff>
    </xdr:to>
    <xdr:sp macro="" textlink="">
      <xdr:nvSpPr>
        <xdr:cNvPr id="252" name="楕円 251"/>
        <xdr:cNvSpPr/>
      </xdr:nvSpPr>
      <xdr:spPr>
        <a:xfrm>
          <a:off x="6873240" y="1417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145869</xdr:rowOff>
    </xdr:from>
    <xdr:to>
      <xdr:col>45</xdr:col>
      <xdr:colOff>177800</xdr:colOff>
      <xdr:row>85</xdr:row>
      <xdr:rowOff>19050</xdr:rowOff>
    </xdr:to>
    <xdr:cxnSp macro="">
      <xdr:nvCxnSpPr>
        <xdr:cNvPr id="253" name="直線コネクタ 252"/>
        <xdr:cNvCxnSpPr/>
      </xdr:nvCxnSpPr>
      <xdr:spPr>
        <a:xfrm>
          <a:off x="6924040" y="14227629"/>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56622</xdr:rowOff>
    </xdr:from>
    <xdr:ext cx="469744" cy="259045"/>
    <xdr:sp macro="" textlink="">
      <xdr:nvSpPr>
        <xdr:cNvPr id="254" name="n_1mainValue【福祉施設】&#10;一人当たり面積"/>
        <xdr:cNvSpPr txBox="1"/>
      </xdr:nvSpPr>
      <xdr:spPr>
        <a:xfrm>
          <a:off x="8271587" y="1430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255" name="n_2mainValue【福祉施設】&#10;一人当たり面積"/>
        <xdr:cNvSpPr txBox="1"/>
      </xdr:nvSpPr>
      <xdr:spPr>
        <a:xfrm>
          <a:off x="750958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256" name="n_3mainValue【福祉施設】&#10;一人当たり面積"/>
        <xdr:cNvSpPr txBox="1"/>
      </xdr:nvSpPr>
      <xdr:spPr>
        <a:xfrm>
          <a:off x="6712027" y="1395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7" name="テキスト ボックス 266"/>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8" name="直線コネクタ 26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9" name="テキスト ボックス 268"/>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0" name="直線コネクタ 26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1" name="テキスト ボックス 27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2" name="直線コネクタ 27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3" name="テキスト ボックス 27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4" name="直線コネクタ 27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5" name="テキスト ボックス 27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6" name="直線コネクタ 27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7" name="テキスト ボックス 276"/>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81" name="直線コネクタ 280"/>
        <xdr:cNvCxnSpPr/>
      </xdr:nvCxnSpPr>
      <xdr:spPr>
        <a:xfrm flipV="1">
          <a:off x="4086225" y="16965929"/>
          <a:ext cx="0" cy="102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82" name="【市民会館】&#10;有形固定資産減価償却率最小値テキスト"/>
        <xdr:cNvSpPr txBox="1"/>
      </xdr:nvSpPr>
      <xdr:spPr>
        <a:xfrm>
          <a:off x="412496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83" name="直線コネクタ 282"/>
        <xdr:cNvCxnSpPr/>
      </xdr:nvCxnSpPr>
      <xdr:spPr>
        <a:xfrm>
          <a:off x="4020820" y="17994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84" name="【市民会館】&#10;有形固定資産減価償却率最大値テキスト"/>
        <xdr:cNvSpPr txBox="1"/>
      </xdr:nvSpPr>
      <xdr:spPr>
        <a:xfrm>
          <a:off x="4124960" y="1674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85" name="直線コネクタ 284"/>
        <xdr:cNvCxnSpPr/>
      </xdr:nvCxnSpPr>
      <xdr:spPr>
        <a:xfrm>
          <a:off x="4020820" y="169659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86" name="【市民会館】&#10;有形固定資産減価償却率平均値テキスト"/>
        <xdr:cNvSpPr txBox="1"/>
      </xdr:nvSpPr>
      <xdr:spPr>
        <a:xfrm>
          <a:off x="4124960" y="1759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87" name="フローチャート: 判断 286"/>
        <xdr:cNvSpPr/>
      </xdr:nvSpPr>
      <xdr:spPr>
        <a:xfrm>
          <a:off x="403606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88" name="フローチャート: 判断 287"/>
        <xdr:cNvSpPr/>
      </xdr:nvSpPr>
      <xdr:spPr>
        <a:xfrm>
          <a:off x="3312160" y="176142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104791</xdr:rowOff>
    </xdr:from>
    <xdr:ext cx="405111" cy="259045"/>
    <xdr:sp macro="" textlink="">
      <xdr:nvSpPr>
        <xdr:cNvPr id="289" name="n_1aveValue【市民会館】&#10;有形固定資産減価償却率"/>
        <xdr:cNvSpPr txBox="1"/>
      </xdr:nvSpPr>
      <xdr:spPr>
        <a:xfrm>
          <a:off x="317056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90" name="フローチャート: 判断 289"/>
        <xdr:cNvSpPr/>
      </xdr:nvSpPr>
      <xdr:spPr>
        <a:xfrm>
          <a:off x="25146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118127</xdr:rowOff>
    </xdr:from>
    <xdr:ext cx="405111" cy="259045"/>
    <xdr:sp macro="" textlink="">
      <xdr:nvSpPr>
        <xdr:cNvPr id="291" name="n_2aveValue【市民会館】&#10;有形固定資産減価償却率"/>
        <xdr:cNvSpPr txBox="1"/>
      </xdr:nvSpPr>
      <xdr:spPr>
        <a:xfrm>
          <a:off x="238570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92" name="フローチャート: 判断 291"/>
        <xdr:cNvSpPr/>
      </xdr:nvSpPr>
      <xdr:spPr>
        <a:xfrm>
          <a:off x="17399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3827</xdr:rowOff>
    </xdr:from>
    <xdr:ext cx="405111" cy="259045"/>
    <xdr:sp macro="" textlink="">
      <xdr:nvSpPr>
        <xdr:cNvPr id="293" name="n_3aveValue【市民会館】&#10;有形固定資産減価償却率"/>
        <xdr:cNvSpPr txBox="1"/>
      </xdr:nvSpPr>
      <xdr:spPr>
        <a:xfrm>
          <a:off x="16110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4" name="テキスト ボックス 29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166370</xdr:rowOff>
    </xdr:from>
    <xdr:to>
      <xdr:col>24</xdr:col>
      <xdr:colOff>114300</xdr:colOff>
      <xdr:row>104</xdr:row>
      <xdr:rowOff>96520</xdr:rowOff>
    </xdr:to>
    <xdr:sp macro="" textlink="">
      <xdr:nvSpPr>
        <xdr:cNvPr id="299" name="楕円 298"/>
        <xdr:cNvSpPr/>
      </xdr:nvSpPr>
      <xdr:spPr>
        <a:xfrm>
          <a:off x="4036060" y="1743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17797</xdr:rowOff>
    </xdr:from>
    <xdr:ext cx="405111" cy="259045"/>
    <xdr:sp macro="" textlink="">
      <xdr:nvSpPr>
        <xdr:cNvPr id="300" name="【市民会館】&#10;有形固定資産減価償却率該当値テキスト"/>
        <xdr:cNvSpPr txBox="1"/>
      </xdr:nvSpPr>
      <xdr:spPr>
        <a:xfrm>
          <a:off x="4124960"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301" name="楕円 300"/>
        <xdr:cNvSpPr/>
      </xdr:nvSpPr>
      <xdr:spPr>
        <a:xfrm>
          <a:off x="3312160" y="17471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87630</xdr:rowOff>
    </xdr:to>
    <xdr:cxnSp macro="">
      <xdr:nvCxnSpPr>
        <xdr:cNvPr id="302" name="直線コネクタ 301"/>
        <xdr:cNvCxnSpPr/>
      </xdr:nvCxnSpPr>
      <xdr:spPr>
        <a:xfrm flipV="1">
          <a:off x="3355340" y="1748028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78739</xdr:rowOff>
    </xdr:from>
    <xdr:to>
      <xdr:col>15</xdr:col>
      <xdr:colOff>101600</xdr:colOff>
      <xdr:row>105</xdr:row>
      <xdr:rowOff>8889</xdr:rowOff>
    </xdr:to>
    <xdr:sp macro="" textlink="">
      <xdr:nvSpPr>
        <xdr:cNvPr id="303" name="楕円 302"/>
        <xdr:cNvSpPr/>
      </xdr:nvSpPr>
      <xdr:spPr>
        <a:xfrm>
          <a:off x="2514600" y="17513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87630</xdr:rowOff>
    </xdr:from>
    <xdr:to>
      <xdr:col>19</xdr:col>
      <xdr:colOff>177800</xdr:colOff>
      <xdr:row>104</xdr:row>
      <xdr:rowOff>129539</xdr:rowOff>
    </xdr:to>
    <xdr:cxnSp macro="">
      <xdr:nvCxnSpPr>
        <xdr:cNvPr id="304" name="直線コネクタ 303"/>
        <xdr:cNvCxnSpPr/>
      </xdr:nvCxnSpPr>
      <xdr:spPr>
        <a:xfrm flipV="1">
          <a:off x="2565400" y="17522190"/>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120650</xdr:rowOff>
    </xdr:from>
    <xdr:to>
      <xdr:col>10</xdr:col>
      <xdr:colOff>165100</xdr:colOff>
      <xdr:row>105</xdr:row>
      <xdr:rowOff>50800</xdr:rowOff>
    </xdr:to>
    <xdr:sp macro="" textlink="">
      <xdr:nvSpPr>
        <xdr:cNvPr id="305" name="楕円 304"/>
        <xdr:cNvSpPr/>
      </xdr:nvSpPr>
      <xdr:spPr>
        <a:xfrm>
          <a:off x="1739900" y="1755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129539</xdr:rowOff>
    </xdr:from>
    <xdr:to>
      <xdr:col>15</xdr:col>
      <xdr:colOff>50800</xdr:colOff>
      <xdr:row>105</xdr:row>
      <xdr:rowOff>0</xdr:rowOff>
    </xdr:to>
    <xdr:cxnSp macro="">
      <xdr:nvCxnSpPr>
        <xdr:cNvPr id="306" name="直線コネクタ 305"/>
        <xdr:cNvCxnSpPr/>
      </xdr:nvCxnSpPr>
      <xdr:spPr>
        <a:xfrm flipV="1">
          <a:off x="1790700" y="17564099"/>
          <a:ext cx="7747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07" name="n_1mainValue【市民会館】&#10;有形固定資産減価償却率"/>
        <xdr:cNvSpPr txBox="1"/>
      </xdr:nvSpPr>
      <xdr:spPr>
        <a:xfrm>
          <a:off x="317056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25416</xdr:rowOff>
    </xdr:from>
    <xdr:ext cx="405111" cy="259045"/>
    <xdr:sp macro="" textlink="">
      <xdr:nvSpPr>
        <xdr:cNvPr id="308" name="n_2mainValue【市民会館】&#10;有形固定資産減価償却率"/>
        <xdr:cNvSpPr txBox="1"/>
      </xdr:nvSpPr>
      <xdr:spPr>
        <a:xfrm>
          <a:off x="2385704" y="17292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67327</xdr:rowOff>
    </xdr:from>
    <xdr:ext cx="405111" cy="259045"/>
    <xdr:sp macro="" textlink="">
      <xdr:nvSpPr>
        <xdr:cNvPr id="309" name="n_3mainValue【市民会館】&#10;有形固定資産減価償却率"/>
        <xdr:cNvSpPr txBox="1"/>
      </xdr:nvSpPr>
      <xdr:spPr>
        <a:xfrm>
          <a:off x="161100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33" name="直線コネクタ 332"/>
        <xdr:cNvCxnSpPr/>
      </xdr:nvCxnSpPr>
      <xdr:spPr>
        <a:xfrm flipV="1">
          <a:off x="9219565" y="16767811"/>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34" name="【市民会館】&#10;一人当たり面積最小値テキスト"/>
        <xdr:cNvSpPr txBox="1"/>
      </xdr:nvSpPr>
      <xdr:spPr>
        <a:xfrm>
          <a:off x="9258300" y="1800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35" name="直線コネクタ 334"/>
        <xdr:cNvCxnSpPr/>
      </xdr:nvCxnSpPr>
      <xdr:spPr>
        <a:xfrm>
          <a:off x="9154160" y="18004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36" name="【市民会館】&#10;一人当たり面積最大値テキスト"/>
        <xdr:cNvSpPr txBox="1"/>
      </xdr:nvSpPr>
      <xdr:spPr>
        <a:xfrm>
          <a:off x="9258300" y="165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37" name="直線コネクタ 336"/>
        <xdr:cNvCxnSpPr/>
      </xdr:nvCxnSpPr>
      <xdr:spPr>
        <a:xfrm>
          <a:off x="9154160" y="16767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149241</xdr:rowOff>
    </xdr:from>
    <xdr:ext cx="469744" cy="259045"/>
    <xdr:sp macro="" textlink="">
      <xdr:nvSpPr>
        <xdr:cNvPr id="338" name="【市民会館】&#10;一人当たり面積平均値テキスト"/>
        <xdr:cNvSpPr txBox="1"/>
      </xdr:nvSpPr>
      <xdr:spPr>
        <a:xfrm>
          <a:off x="9258300" y="17416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39" name="フローチャート: 判断 338"/>
        <xdr:cNvSpPr/>
      </xdr:nvSpPr>
      <xdr:spPr>
        <a:xfrm>
          <a:off x="9192260" y="17560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40" name="フローチャート: 判断 339"/>
        <xdr:cNvSpPr/>
      </xdr:nvSpPr>
      <xdr:spPr>
        <a:xfrm>
          <a:off x="844550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341" name="n_1aveValue【市民会館】&#10;一人当たり面積"/>
        <xdr:cNvSpPr txBox="1"/>
      </xdr:nvSpPr>
      <xdr:spPr>
        <a:xfrm>
          <a:off x="8271587" y="174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42" name="フローチャート: 判断 341"/>
        <xdr:cNvSpPr/>
      </xdr:nvSpPr>
      <xdr:spPr>
        <a:xfrm>
          <a:off x="767080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43" name="n_2aveValue【市民会館】&#10;一人当たり面積"/>
        <xdr:cNvSpPr txBox="1"/>
      </xdr:nvSpPr>
      <xdr:spPr>
        <a:xfrm>
          <a:off x="7509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44" name="フローチャート: 判断 343"/>
        <xdr:cNvSpPr/>
      </xdr:nvSpPr>
      <xdr:spPr>
        <a:xfrm>
          <a:off x="687324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345" name="n_3aveValue【市民会館】&#10;一人当たり面積"/>
        <xdr:cNvSpPr txBox="1"/>
      </xdr:nvSpPr>
      <xdr:spPr>
        <a:xfrm>
          <a:off x="67120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6" name="テキスト ボックス 34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153036</xdr:rowOff>
    </xdr:from>
    <xdr:to>
      <xdr:col>55</xdr:col>
      <xdr:colOff>50800</xdr:colOff>
      <xdr:row>107</xdr:row>
      <xdr:rowOff>83186</xdr:rowOff>
    </xdr:to>
    <xdr:sp macro="" textlink="">
      <xdr:nvSpPr>
        <xdr:cNvPr id="351" name="楕円 350"/>
        <xdr:cNvSpPr/>
      </xdr:nvSpPr>
      <xdr:spPr>
        <a:xfrm>
          <a:off x="9192260" y="179228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67963</xdr:rowOff>
    </xdr:from>
    <xdr:ext cx="469744" cy="259045"/>
    <xdr:sp macro="" textlink="">
      <xdr:nvSpPr>
        <xdr:cNvPr id="352" name="【市民会館】&#10;一人当たり面積該当値テキスト"/>
        <xdr:cNvSpPr txBox="1"/>
      </xdr:nvSpPr>
      <xdr:spPr>
        <a:xfrm>
          <a:off x="9258300" y="1783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153036</xdr:rowOff>
    </xdr:from>
    <xdr:to>
      <xdr:col>50</xdr:col>
      <xdr:colOff>165100</xdr:colOff>
      <xdr:row>107</xdr:row>
      <xdr:rowOff>83186</xdr:rowOff>
    </xdr:to>
    <xdr:sp macro="" textlink="">
      <xdr:nvSpPr>
        <xdr:cNvPr id="353" name="楕円 352"/>
        <xdr:cNvSpPr/>
      </xdr:nvSpPr>
      <xdr:spPr>
        <a:xfrm>
          <a:off x="8445500" y="17922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32386</xdr:rowOff>
    </xdr:from>
    <xdr:to>
      <xdr:col>55</xdr:col>
      <xdr:colOff>0</xdr:colOff>
      <xdr:row>107</xdr:row>
      <xdr:rowOff>32386</xdr:rowOff>
    </xdr:to>
    <xdr:cxnSp macro="">
      <xdr:nvCxnSpPr>
        <xdr:cNvPr id="354" name="直線コネクタ 353"/>
        <xdr:cNvCxnSpPr/>
      </xdr:nvCxnSpPr>
      <xdr:spPr>
        <a:xfrm>
          <a:off x="8496300" y="1796986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355" name="楕円 354"/>
        <xdr:cNvSpPr/>
      </xdr:nvSpPr>
      <xdr:spPr>
        <a:xfrm>
          <a:off x="7670800" y="17926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32386</xdr:rowOff>
    </xdr:from>
    <xdr:to>
      <xdr:col>50</xdr:col>
      <xdr:colOff>114300</xdr:colOff>
      <xdr:row>107</xdr:row>
      <xdr:rowOff>36195</xdr:rowOff>
    </xdr:to>
    <xdr:cxnSp macro="">
      <xdr:nvCxnSpPr>
        <xdr:cNvPr id="356" name="直線コネクタ 355"/>
        <xdr:cNvCxnSpPr/>
      </xdr:nvCxnSpPr>
      <xdr:spPr>
        <a:xfrm flipV="1">
          <a:off x="7713980" y="17969866"/>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164464</xdr:rowOff>
    </xdr:from>
    <xdr:to>
      <xdr:col>41</xdr:col>
      <xdr:colOff>101600</xdr:colOff>
      <xdr:row>107</xdr:row>
      <xdr:rowOff>94614</xdr:rowOff>
    </xdr:to>
    <xdr:sp macro="" textlink="">
      <xdr:nvSpPr>
        <xdr:cNvPr id="357" name="楕円 356"/>
        <xdr:cNvSpPr/>
      </xdr:nvSpPr>
      <xdr:spPr>
        <a:xfrm>
          <a:off x="6873240" y="17934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43814</xdr:rowOff>
    </xdr:to>
    <xdr:cxnSp macro="">
      <xdr:nvCxnSpPr>
        <xdr:cNvPr id="358" name="直線コネクタ 357"/>
        <xdr:cNvCxnSpPr/>
      </xdr:nvCxnSpPr>
      <xdr:spPr>
        <a:xfrm flipV="1">
          <a:off x="6924040" y="17973675"/>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74313</xdr:rowOff>
    </xdr:from>
    <xdr:ext cx="469744" cy="259045"/>
    <xdr:sp macro="" textlink="">
      <xdr:nvSpPr>
        <xdr:cNvPr id="359" name="n_1mainValue【市民会館】&#10;一人当たり面積"/>
        <xdr:cNvSpPr txBox="1"/>
      </xdr:nvSpPr>
      <xdr:spPr>
        <a:xfrm>
          <a:off x="8271587" y="18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360" name="n_2mainValue【市民会館】&#10;一人当たり面積"/>
        <xdr:cNvSpPr txBox="1"/>
      </xdr:nvSpPr>
      <xdr:spPr>
        <a:xfrm>
          <a:off x="7509587" y="180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85741</xdr:rowOff>
    </xdr:from>
    <xdr:ext cx="469744" cy="259045"/>
    <xdr:sp macro="" textlink="">
      <xdr:nvSpPr>
        <xdr:cNvPr id="361" name="n_3mainValue【市民会館】&#10;一人当たり面積"/>
        <xdr:cNvSpPr txBox="1"/>
      </xdr:nvSpPr>
      <xdr:spPr>
        <a:xfrm>
          <a:off x="6712027" y="1802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86" name="直線コネクタ 385"/>
        <xdr:cNvCxnSpPr/>
      </xdr:nvCxnSpPr>
      <xdr:spPr>
        <a:xfrm flipV="1">
          <a:off x="14375764" y="55892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87" name="【一般廃棄物処理施設】&#10;有形固定資産減価償却率最小値テキスト"/>
        <xdr:cNvSpPr txBox="1"/>
      </xdr:nvSpPr>
      <xdr:spPr>
        <a:xfrm>
          <a:off x="144145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88" name="直線コネクタ 387"/>
        <xdr:cNvCxnSpPr/>
      </xdr:nvCxnSpPr>
      <xdr:spPr>
        <a:xfrm>
          <a:off x="14287500" y="712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9" name="【一般廃棄物処理施設】&#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391" name="【一般廃棄物処理施設】&#10;有形固定資産減価償却率平均値テキスト"/>
        <xdr:cNvSpPr txBox="1"/>
      </xdr:nvSpPr>
      <xdr:spPr>
        <a:xfrm>
          <a:off x="14414500" y="6134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92" name="フローチャート: 判断 391"/>
        <xdr:cNvSpPr/>
      </xdr:nvSpPr>
      <xdr:spPr>
        <a:xfrm>
          <a:off x="14325600" y="62795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93" name="フローチャート: 判断 392"/>
        <xdr:cNvSpPr/>
      </xdr:nvSpPr>
      <xdr:spPr>
        <a:xfrm>
          <a:off x="135788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394" name="n_1aveValue【一般廃棄物処理施設】&#10;有形固定資産減価償却率"/>
        <xdr:cNvSpPr txBox="1"/>
      </xdr:nvSpPr>
      <xdr:spPr>
        <a:xfrm>
          <a:off x="134372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95" name="フローチャート: 判断 394"/>
        <xdr:cNvSpPr/>
      </xdr:nvSpPr>
      <xdr:spPr>
        <a:xfrm>
          <a:off x="12804140" y="6652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96" name="n_2aveValue【一般廃棄物処理施設】&#10;有形固定資産減価償却率"/>
        <xdr:cNvSpPr txBox="1"/>
      </xdr:nvSpPr>
      <xdr:spPr>
        <a:xfrm>
          <a:off x="126752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97" name="フローチャート: 判断 396"/>
        <xdr:cNvSpPr/>
      </xdr:nvSpPr>
      <xdr:spPr>
        <a:xfrm>
          <a:off x="12029440" y="625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98" name="n_3aveValue【一般廃棄物処理施設】&#10;有形固定資産減価償却率"/>
        <xdr:cNvSpPr txBox="1"/>
      </xdr:nvSpPr>
      <xdr:spPr>
        <a:xfrm>
          <a:off x="119005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404" name="楕円 403"/>
        <xdr:cNvSpPr/>
      </xdr:nvSpPr>
      <xdr:spPr>
        <a:xfrm>
          <a:off x="14325600" y="6746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405" name="【一般廃棄物処理施設】&#10;有形固定資産減価償却率該当値テキスト"/>
        <xdr:cNvSpPr txBox="1"/>
      </xdr:nvSpPr>
      <xdr:spPr>
        <a:xfrm>
          <a:off x="144145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406" name="楕円 405"/>
        <xdr:cNvSpPr/>
      </xdr:nvSpPr>
      <xdr:spPr>
        <a:xfrm>
          <a:off x="13578840" y="651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28575</xdr:rowOff>
    </xdr:from>
    <xdr:to>
      <xdr:col>85</xdr:col>
      <xdr:colOff>127000</xdr:colOff>
      <xdr:row>40</xdr:row>
      <xdr:rowOff>91440</xdr:rowOff>
    </xdr:to>
    <xdr:cxnSp macro="">
      <xdr:nvCxnSpPr>
        <xdr:cNvPr id="407" name="直線コネクタ 406"/>
        <xdr:cNvCxnSpPr/>
      </xdr:nvCxnSpPr>
      <xdr:spPr>
        <a:xfrm>
          <a:off x="13629640" y="6566535"/>
          <a:ext cx="74676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74930</xdr:rowOff>
    </xdr:from>
    <xdr:to>
      <xdr:col>76</xdr:col>
      <xdr:colOff>165100</xdr:colOff>
      <xdr:row>40</xdr:row>
      <xdr:rowOff>5080</xdr:rowOff>
    </xdr:to>
    <xdr:sp macro="" textlink="">
      <xdr:nvSpPr>
        <xdr:cNvPr id="408" name="楕円 407"/>
        <xdr:cNvSpPr/>
      </xdr:nvSpPr>
      <xdr:spPr>
        <a:xfrm>
          <a:off x="1280414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125730</xdr:rowOff>
    </xdr:to>
    <xdr:cxnSp macro="">
      <xdr:nvCxnSpPr>
        <xdr:cNvPr id="409" name="直線コネクタ 408"/>
        <xdr:cNvCxnSpPr/>
      </xdr:nvCxnSpPr>
      <xdr:spPr>
        <a:xfrm flipV="1">
          <a:off x="12854940" y="6566535"/>
          <a:ext cx="7747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86360</xdr:rowOff>
    </xdr:from>
    <xdr:to>
      <xdr:col>72</xdr:col>
      <xdr:colOff>38100</xdr:colOff>
      <xdr:row>40</xdr:row>
      <xdr:rowOff>16510</xdr:rowOff>
    </xdr:to>
    <xdr:sp macro="" textlink="">
      <xdr:nvSpPr>
        <xdr:cNvPr id="410" name="楕円 409"/>
        <xdr:cNvSpPr/>
      </xdr:nvSpPr>
      <xdr:spPr>
        <a:xfrm>
          <a:off x="12029440" y="6624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125730</xdr:rowOff>
    </xdr:from>
    <xdr:to>
      <xdr:col>76</xdr:col>
      <xdr:colOff>114300</xdr:colOff>
      <xdr:row>39</xdr:row>
      <xdr:rowOff>137160</xdr:rowOff>
    </xdr:to>
    <xdr:cxnSp macro="">
      <xdr:nvCxnSpPr>
        <xdr:cNvPr id="411" name="直線コネクタ 410"/>
        <xdr:cNvCxnSpPr/>
      </xdr:nvCxnSpPr>
      <xdr:spPr>
        <a:xfrm flipV="1">
          <a:off x="12072620" y="666369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70502</xdr:rowOff>
    </xdr:from>
    <xdr:ext cx="405111" cy="259045"/>
    <xdr:sp macro="" textlink="">
      <xdr:nvSpPr>
        <xdr:cNvPr id="412" name="n_1mainValue【一般廃棄物処理施設】&#10;有形固定資産減価償却率"/>
        <xdr:cNvSpPr txBox="1"/>
      </xdr:nvSpPr>
      <xdr:spPr>
        <a:xfrm>
          <a:off x="134372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21607</xdr:rowOff>
    </xdr:from>
    <xdr:ext cx="405111" cy="259045"/>
    <xdr:sp macro="" textlink="">
      <xdr:nvSpPr>
        <xdr:cNvPr id="413" name="n_2mainValue【一般廃棄物処理施設】&#10;有形固定資産減価償却率"/>
        <xdr:cNvSpPr txBox="1"/>
      </xdr:nvSpPr>
      <xdr:spPr>
        <a:xfrm>
          <a:off x="126752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7637</xdr:rowOff>
    </xdr:from>
    <xdr:ext cx="405111" cy="259045"/>
    <xdr:sp macro="" textlink="">
      <xdr:nvSpPr>
        <xdr:cNvPr id="414" name="n_3mainValue【一般廃棄物処理施設】&#10;有形固定資産減価償却率"/>
        <xdr:cNvSpPr txBox="1"/>
      </xdr:nvSpPr>
      <xdr:spPr>
        <a:xfrm>
          <a:off x="119005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6" name="テキスト ボックス 425"/>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8" name="テキスト ボックス 427"/>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0" name="テキスト ボックス 429"/>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2" name="テキスト ボックス 431"/>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4" name="テキスト ボックス 433"/>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6" name="テキスト ボックス 435"/>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38" name="直線コネクタ 437"/>
        <xdr:cNvCxnSpPr/>
      </xdr:nvCxnSpPr>
      <xdr:spPr>
        <a:xfrm flipV="1">
          <a:off x="19509104" y="6636450"/>
          <a:ext cx="0" cy="439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39" name="【一般廃棄物処理施設】&#10;一人当たり有形固定資産（償却資産）額最小値テキスト"/>
        <xdr:cNvSpPr txBox="1"/>
      </xdr:nvSpPr>
      <xdr:spPr>
        <a:xfrm>
          <a:off x="19547840" y="708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40" name="直線コネクタ 439"/>
        <xdr:cNvCxnSpPr/>
      </xdr:nvCxnSpPr>
      <xdr:spPr>
        <a:xfrm>
          <a:off x="19443700" y="7076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41" name="【一般廃棄物処理施設】&#10;一人当たり有形固定資産（償却資産）額最大値テキスト"/>
        <xdr:cNvSpPr txBox="1"/>
      </xdr:nvSpPr>
      <xdr:spPr>
        <a:xfrm>
          <a:off x="19547840" y="641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42" name="直線コネクタ 441"/>
        <xdr:cNvCxnSpPr/>
      </xdr:nvCxnSpPr>
      <xdr:spPr>
        <a:xfrm>
          <a:off x="19443700" y="663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43" name="【一般廃棄物処理施設】&#10;一人当たり有形固定資産（償却資産）額平均値テキスト"/>
        <xdr:cNvSpPr txBox="1"/>
      </xdr:nvSpPr>
      <xdr:spPr>
        <a:xfrm>
          <a:off x="19547840" y="6717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44" name="フローチャート: 判断 443"/>
        <xdr:cNvSpPr/>
      </xdr:nvSpPr>
      <xdr:spPr>
        <a:xfrm>
          <a:off x="19458940" y="68665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45" name="フローチャート: 判断 444"/>
        <xdr:cNvSpPr/>
      </xdr:nvSpPr>
      <xdr:spPr>
        <a:xfrm>
          <a:off x="18735040" y="68798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446" name="n_1aveValue【一般廃棄物処理施設】&#10;一人当たり有形固定資産（償却資産）額"/>
        <xdr:cNvSpPr txBox="1"/>
      </xdr:nvSpPr>
      <xdr:spPr>
        <a:xfrm>
          <a:off x="18496495" y="666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47" name="フローチャート: 判断 446"/>
        <xdr:cNvSpPr/>
      </xdr:nvSpPr>
      <xdr:spPr>
        <a:xfrm>
          <a:off x="17937480" y="56253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48" name="n_2aveValue【一般廃棄物処理施設】&#10;一人当たり有形固定資産（償却資産）額"/>
        <xdr:cNvSpPr txBox="1"/>
      </xdr:nvSpPr>
      <xdr:spPr>
        <a:xfrm>
          <a:off x="17688905" y="5404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49" name="フローチャート: 判断 448"/>
        <xdr:cNvSpPr/>
      </xdr:nvSpPr>
      <xdr:spPr>
        <a:xfrm>
          <a:off x="17162780" y="690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50" name="n_3aveValue【一般廃棄物処理施設】&#10;一人当たり有形固定資産（償却資産）額"/>
        <xdr:cNvSpPr txBox="1"/>
      </xdr:nvSpPr>
      <xdr:spPr>
        <a:xfrm>
          <a:off x="16969251" y="66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1" name="テキスト ボックス 45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92490</xdr:rowOff>
    </xdr:from>
    <xdr:to>
      <xdr:col>116</xdr:col>
      <xdr:colOff>114300</xdr:colOff>
      <xdr:row>42</xdr:row>
      <xdr:rowOff>22640</xdr:rowOff>
    </xdr:to>
    <xdr:sp macro="" textlink="">
      <xdr:nvSpPr>
        <xdr:cNvPr id="456" name="楕円 455"/>
        <xdr:cNvSpPr/>
      </xdr:nvSpPr>
      <xdr:spPr>
        <a:xfrm>
          <a:off x="19458940" y="696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7417</xdr:rowOff>
    </xdr:from>
    <xdr:ext cx="534377" cy="259045"/>
    <xdr:sp macro="" textlink="">
      <xdr:nvSpPr>
        <xdr:cNvPr id="457" name="【一般廃棄物処理施設】&#10;一人当たり有形固定資産（償却資産）額該当値テキスト"/>
        <xdr:cNvSpPr txBox="1"/>
      </xdr:nvSpPr>
      <xdr:spPr>
        <a:xfrm>
          <a:off x="19547840" y="68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114967</xdr:rowOff>
    </xdr:from>
    <xdr:to>
      <xdr:col>112</xdr:col>
      <xdr:colOff>38100</xdr:colOff>
      <xdr:row>42</xdr:row>
      <xdr:rowOff>45117</xdr:rowOff>
    </xdr:to>
    <xdr:sp macro="" textlink="">
      <xdr:nvSpPr>
        <xdr:cNvPr id="458" name="楕円 457"/>
        <xdr:cNvSpPr/>
      </xdr:nvSpPr>
      <xdr:spPr>
        <a:xfrm>
          <a:off x="18735040" y="6988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143290</xdr:rowOff>
    </xdr:from>
    <xdr:to>
      <xdr:col>116</xdr:col>
      <xdr:colOff>63500</xdr:colOff>
      <xdr:row>41</xdr:row>
      <xdr:rowOff>165767</xdr:rowOff>
    </xdr:to>
    <xdr:cxnSp macro="">
      <xdr:nvCxnSpPr>
        <xdr:cNvPr id="459" name="直線コネクタ 458"/>
        <xdr:cNvCxnSpPr/>
      </xdr:nvCxnSpPr>
      <xdr:spPr>
        <a:xfrm flipV="1">
          <a:off x="18778220" y="7016530"/>
          <a:ext cx="73152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108509</xdr:rowOff>
    </xdr:from>
    <xdr:to>
      <xdr:col>107</xdr:col>
      <xdr:colOff>101600</xdr:colOff>
      <xdr:row>42</xdr:row>
      <xdr:rowOff>38659</xdr:rowOff>
    </xdr:to>
    <xdr:sp macro="" textlink="">
      <xdr:nvSpPr>
        <xdr:cNvPr id="460" name="楕円 459"/>
        <xdr:cNvSpPr/>
      </xdr:nvSpPr>
      <xdr:spPr>
        <a:xfrm>
          <a:off x="17937480" y="6981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159309</xdr:rowOff>
    </xdr:from>
    <xdr:to>
      <xdr:col>111</xdr:col>
      <xdr:colOff>177800</xdr:colOff>
      <xdr:row>41</xdr:row>
      <xdr:rowOff>165767</xdr:rowOff>
    </xdr:to>
    <xdr:cxnSp macro="">
      <xdr:nvCxnSpPr>
        <xdr:cNvPr id="461" name="直線コネクタ 460"/>
        <xdr:cNvCxnSpPr/>
      </xdr:nvCxnSpPr>
      <xdr:spPr>
        <a:xfrm>
          <a:off x="17988280" y="7032549"/>
          <a:ext cx="78994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115566</xdr:rowOff>
    </xdr:from>
    <xdr:to>
      <xdr:col>102</xdr:col>
      <xdr:colOff>165100</xdr:colOff>
      <xdr:row>42</xdr:row>
      <xdr:rowOff>45716</xdr:rowOff>
    </xdr:to>
    <xdr:sp macro="" textlink="">
      <xdr:nvSpPr>
        <xdr:cNvPr id="462" name="楕円 461"/>
        <xdr:cNvSpPr/>
      </xdr:nvSpPr>
      <xdr:spPr>
        <a:xfrm>
          <a:off x="17162780" y="6988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159309</xdr:rowOff>
    </xdr:from>
    <xdr:to>
      <xdr:col>107</xdr:col>
      <xdr:colOff>50800</xdr:colOff>
      <xdr:row>41</xdr:row>
      <xdr:rowOff>166366</xdr:rowOff>
    </xdr:to>
    <xdr:cxnSp macro="">
      <xdr:nvCxnSpPr>
        <xdr:cNvPr id="463" name="直線コネクタ 462"/>
        <xdr:cNvCxnSpPr/>
      </xdr:nvCxnSpPr>
      <xdr:spPr>
        <a:xfrm flipV="1">
          <a:off x="17213580" y="7032549"/>
          <a:ext cx="7747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36244</xdr:rowOff>
    </xdr:from>
    <xdr:ext cx="534377" cy="259045"/>
    <xdr:sp macro="" textlink="">
      <xdr:nvSpPr>
        <xdr:cNvPr id="464" name="n_1mainValue【一般廃棄物処理施設】&#10;一人当たり有形固定資産（償却資産）額"/>
        <xdr:cNvSpPr txBox="1"/>
      </xdr:nvSpPr>
      <xdr:spPr>
        <a:xfrm>
          <a:off x="18528811" y="70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29786</xdr:rowOff>
    </xdr:from>
    <xdr:ext cx="534377" cy="259045"/>
    <xdr:sp macro="" textlink="">
      <xdr:nvSpPr>
        <xdr:cNvPr id="465" name="n_2mainValue【一般廃棄物処理施設】&#10;一人当たり有形固定資産（償却資産）額"/>
        <xdr:cNvSpPr txBox="1"/>
      </xdr:nvSpPr>
      <xdr:spPr>
        <a:xfrm>
          <a:off x="17766811" y="70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36843</xdr:rowOff>
    </xdr:from>
    <xdr:ext cx="534377" cy="259045"/>
    <xdr:sp macro="" textlink="">
      <xdr:nvSpPr>
        <xdr:cNvPr id="466" name="n_3mainValue【一般廃棄物処理施設】&#10;一人当たり有形固定資産（償却資産）額"/>
        <xdr:cNvSpPr txBox="1"/>
      </xdr:nvSpPr>
      <xdr:spPr>
        <a:xfrm>
          <a:off x="16969251" y="70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93618</xdr:rowOff>
    </xdr:from>
    <xdr:to>
      <xdr:col>85</xdr:col>
      <xdr:colOff>126364</xdr:colOff>
      <xdr:row>85</xdr:row>
      <xdr:rowOff>78921</xdr:rowOff>
    </xdr:to>
    <xdr:cxnSp macro="">
      <xdr:nvCxnSpPr>
        <xdr:cNvPr id="508" name="直線コネクタ 507"/>
        <xdr:cNvCxnSpPr/>
      </xdr:nvCxnSpPr>
      <xdr:spPr>
        <a:xfrm flipV="1">
          <a:off x="14375764" y="13001898"/>
          <a:ext cx="0" cy="132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82748</xdr:rowOff>
    </xdr:from>
    <xdr:ext cx="405111" cy="259045"/>
    <xdr:sp macro="" textlink="">
      <xdr:nvSpPr>
        <xdr:cNvPr id="509" name="【消防施設】&#10;有形固定資産減価償却率最小値テキスト"/>
        <xdr:cNvSpPr txBox="1"/>
      </xdr:nvSpPr>
      <xdr:spPr>
        <a:xfrm>
          <a:off x="14414500" y="1433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78921</xdr:rowOff>
    </xdr:from>
    <xdr:to>
      <xdr:col>86</xdr:col>
      <xdr:colOff>25400</xdr:colOff>
      <xdr:row>85</xdr:row>
      <xdr:rowOff>78921</xdr:rowOff>
    </xdr:to>
    <xdr:cxnSp macro="">
      <xdr:nvCxnSpPr>
        <xdr:cNvPr id="510" name="直線コネクタ 509"/>
        <xdr:cNvCxnSpPr/>
      </xdr:nvCxnSpPr>
      <xdr:spPr>
        <a:xfrm>
          <a:off x="14287500" y="14328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40295</xdr:rowOff>
    </xdr:from>
    <xdr:ext cx="405111" cy="259045"/>
    <xdr:sp macro="" textlink="">
      <xdr:nvSpPr>
        <xdr:cNvPr id="511" name="【消防施設】&#10;有形固定資産減価償却率最大値テキスト"/>
        <xdr:cNvSpPr txBox="1"/>
      </xdr:nvSpPr>
      <xdr:spPr>
        <a:xfrm>
          <a:off x="14414500" y="1278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93618</xdr:rowOff>
    </xdr:from>
    <xdr:to>
      <xdr:col>86</xdr:col>
      <xdr:colOff>25400</xdr:colOff>
      <xdr:row>77</xdr:row>
      <xdr:rowOff>93618</xdr:rowOff>
    </xdr:to>
    <xdr:cxnSp macro="">
      <xdr:nvCxnSpPr>
        <xdr:cNvPr id="512" name="直線コネクタ 511"/>
        <xdr:cNvCxnSpPr/>
      </xdr:nvCxnSpPr>
      <xdr:spPr>
        <a:xfrm>
          <a:off x="14287500" y="13001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513" name="【消防施設】&#10;有形固定資産減価償却率平均値テキスト"/>
        <xdr:cNvSpPr txBox="1"/>
      </xdr:nvSpPr>
      <xdr:spPr>
        <a:xfrm>
          <a:off x="14414500" y="13356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14" name="フローチャート: 判断 513"/>
        <xdr:cNvSpPr/>
      </xdr:nvSpPr>
      <xdr:spPr>
        <a:xfrm>
          <a:off x="14325600" y="135013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83638</xdr:rowOff>
    </xdr:from>
    <xdr:to>
      <xdr:col>81</xdr:col>
      <xdr:colOff>101600</xdr:colOff>
      <xdr:row>81</xdr:row>
      <xdr:rowOff>13788</xdr:rowOff>
    </xdr:to>
    <xdr:sp macro="" textlink="">
      <xdr:nvSpPr>
        <xdr:cNvPr id="515" name="フローチャート: 判断 514"/>
        <xdr:cNvSpPr/>
      </xdr:nvSpPr>
      <xdr:spPr>
        <a:xfrm>
          <a:off x="13578840" y="13494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30315</xdr:rowOff>
    </xdr:from>
    <xdr:ext cx="405111" cy="259045"/>
    <xdr:sp macro="" textlink="">
      <xdr:nvSpPr>
        <xdr:cNvPr id="516" name="n_1aveValue【消防施設】&#10;有形固定資産減価償却率"/>
        <xdr:cNvSpPr txBox="1"/>
      </xdr:nvSpPr>
      <xdr:spPr>
        <a:xfrm>
          <a:off x="13437244" y="1327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98334</xdr:rowOff>
    </xdr:from>
    <xdr:to>
      <xdr:col>76</xdr:col>
      <xdr:colOff>165100</xdr:colOff>
      <xdr:row>82</xdr:row>
      <xdr:rowOff>28484</xdr:rowOff>
    </xdr:to>
    <xdr:sp macro="" textlink="">
      <xdr:nvSpPr>
        <xdr:cNvPr id="517" name="フローチャート: 判断 516"/>
        <xdr:cNvSpPr/>
      </xdr:nvSpPr>
      <xdr:spPr>
        <a:xfrm>
          <a:off x="12804140" y="13677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45011</xdr:rowOff>
    </xdr:from>
    <xdr:ext cx="405111" cy="259045"/>
    <xdr:sp macro="" textlink="">
      <xdr:nvSpPr>
        <xdr:cNvPr id="518" name="n_2aveValue【消防施設】&#10;有形固定資産減価償却率"/>
        <xdr:cNvSpPr txBox="1"/>
      </xdr:nvSpPr>
      <xdr:spPr>
        <a:xfrm>
          <a:off x="12675244" y="1345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19" name="フローチャート: 判断 518"/>
        <xdr:cNvSpPr/>
      </xdr:nvSpPr>
      <xdr:spPr>
        <a:xfrm>
          <a:off x="12029440" y="135797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20" name="n_3aveValue【消防施設】&#10;有形固定資産減価償却率"/>
        <xdr:cNvSpPr txBox="1"/>
      </xdr:nvSpPr>
      <xdr:spPr>
        <a:xfrm>
          <a:off x="11900544" y="1335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160382</xdr:rowOff>
    </xdr:from>
    <xdr:to>
      <xdr:col>85</xdr:col>
      <xdr:colOff>177800</xdr:colOff>
      <xdr:row>85</xdr:row>
      <xdr:rowOff>90532</xdr:rowOff>
    </xdr:to>
    <xdr:sp macro="" textlink="">
      <xdr:nvSpPr>
        <xdr:cNvPr id="526" name="楕円 525"/>
        <xdr:cNvSpPr/>
      </xdr:nvSpPr>
      <xdr:spPr>
        <a:xfrm>
          <a:off x="14325600" y="142421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75309</xdr:rowOff>
    </xdr:from>
    <xdr:ext cx="405111" cy="259045"/>
    <xdr:sp macro="" textlink="">
      <xdr:nvSpPr>
        <xdr:cNvPr id="527" name="【消防施設】&#10;有形固定資産減価償却率該当値テキスト"/>
        <xdr:cNvSpPr txBox="1"/>
      </xdr:nvSpPr>
      <xdr:spPr>
        <a:xfrm>
          <a:off x="14414500" y="14157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42818</xdr:rowOff>
    </xdr:from>
    <xdr:to>
      <xdr:col>81</xdr:col>
      <xdr:colOff>101600</xdr:colOff>
      <xdr:row>85</xdr:row>
      <xdr:rowOff>144418</xdr:rowOff>
    </xdr:to>
    <xdr:sp macro="" textlink="">
      <xdr:nvSpPr>
        <xdr:cNvPr id="528" name="楕円 527"/>
        <xdr:cNvSpPr/>
      </xdr:nvSpPr>
      <xdr:spPr>
        <a:xfrm>
          <a:off x="13578840" y="142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39732</xdr:rowOff>
    </xdr:from>
    <xdr:to>
      <xdr:col>85</xdr:col>
      <xdr:colOff>127000</xdr:colOff>
      <xdr:row>85</xdr:row>
      <xdr:rowOff>93618</xdr:rowOff>
    </xdr:to>
    <xdr:cxnSp macro="">
      <xdr:nvCxnSpPr>
        <xdr:cNvPr id="529" name="直線コネクタ 528"/>
        <xdr:cNvCxnSpPr/>
      </xdr:nvCxnSpPr>
      <xdr:spPr>
        <a:xfrm flipV="1">
          <a:off x="13629640" y="14289132"/>
          <a:ext cx="746760" cy="5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530" name="楕円 529"/>
        <xdr:cNvSpPr/>
      </xdr:nvSpPr>
      <xdr:spPr>
        <a:xfrm>
          <a:off x="1280414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93618</xdr:rowOff>
    </xdr:from>
    <xdr:to>
      <xdr:col>81</xdr:col>
      <xdr:colOff>50800</xdr:colOff>
      <xdr:row>85</xdr:row>
      <xdr:rowOff>144236</xdr:rowOff>
    </xdr:to>
    <xdr:cxnSp macro="">
      <xdr:nvCxnSpPr>
        <xdr:cNvPr id="531" name="直線コネクタ 530"/>
        <xdr:cNvCxnSpPr/>
      </xdr:nvCxnSpPr>
      <xdr:spPr>
        <a:xfrm flipV="1">
          <a:off x="12854940" y="14343018"/>
          <a:ext cx="7747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150586</xdr:rowOff>
    </xdr:from>
    <xdr:to>
      <xdr:col>72</xdr:col>
      <xdr:colOff>38100</xdr:colOff>
      <xdr:row>86</xdr:row>
      <xdr:rowOff>80736</xdr:rowOff>
    </xdr:to>
    <xdr:sp macro="" textlink="">
      <xdr:nvSpPr>
        <xdr:cNvPr id="532" name="楕円 531"/>
        <xdr:cNvSpPr/>
      </xdr:nvSpPr>
      <xdr:spPr>
        <a:xfrm>
          <a:off x="12029440" y="143999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86</xdr:row>
      <xdr:rowOff>29936</xdr:rowOff>
    </xdr:to>
    <xdr:cxnSp macro="">
      <xdr:nvCxnSpPr>
        <xdr:cNvPr id="533" name="直線コネクタ 532"/>
        <xdr:cNvCxnSpPr/>
      </xdr:nvCxnSpPr>
      <xdr:spPr>
        <a:xfrm flipV="1">
          <a:off x="12072620" y="14393636"/>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135545</xdr:rowOff>
    </xdr:from>
    <xdr:ext cx="405111" cy="259045"/>
    <xdr:sp macro="" textlink="">
      <xdr:nvSpPr>
        <xdr:cNvPr id="534" name="n_1mainValue【消防施設】&#10;有形固定資産減価償却率"/>
        <xdr:cNvSpPr txBox="1"/>
      </xdr:nvSpPr>
      <xdr:spPr>
        <a:xfrm>
          <a:off x="13437244" y="1438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535" name="n_2mainValue【消防施設】&#10;有形固定資産減価償却率"/>
        <xdr:cNvSpPr txBox="1"/>
      </xdr:nvSpPr>
      <xdr:spPr>
        <a:xfrm>
          <a:off x="12675244" y="1443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71863</xdr:rowOff>
    </xdr:from>
    <xdr:ext cx="340478" cy="259045"/>
    <xdr:sp macro="" textlink="">
      <xdr:nvSpPr>
        <xdr:cNvPr id="536" name="n_3mainValue【消防施設】&#10;有形固定資産減価償却率"/>
        <xdr:cNvSpPr txBox="1"/>
      </xdr:nvSpPr>
      <xdr:spPr>
        <a:xfrm>
          <a:off x="11910001" y="144889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58" name="直線コネクタ 557"/>
        <xdr:cNvCxnSpPr/>
      </xdr:nvCxnSpPr>
      <xdr:spPr>
        <a:xfrm flipV="1">
          <a:off x="19509104" y="13180314"/>
          <a:ext cx="0" cy="1266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59" name="【消防施設】&#10;一人当たり面積最小値テキスト"/>
        <xdr:cNvSpPr txBox="1"/>
      </xdr:nvSpPr>
      <xdr:spPr>
        <a:xfrm>
          <a:off x="19547840" y="14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60" name="直線コネクタ 559"/>
        <xdr:cNvCxnSpPr/>
      </xdr:nvCxnSpPr>
      <xdr:spPr>
        <a:xfrm>
          <a:off x="19443700" y="14446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61" name="【消防施設】&#10;一人当たり面積最大値テキスト"/>
        <xdr:cNvSpPr txBox="1"/>
      </xdr:nvSpPr>
      <xdr:spPr>
        <a:xfrm>
          <a:off x="19547840" y="129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62" name="直線コネクタ 561"/>
        <xdr:cNvCxnSpPr/>
      </xdr:nvCxnSpPr>
      <xdr:spPr>
        <a:xfrm>
          <a:off x="19443700" y="13180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63" name="【消防施設】&#10;一人当たり面積平均値テキスト"/>
        <xdr:cNvSpPr txBox="1"/>
      </xdr:nvSpPr>
      <xdr:spPr>
        <a:xfrm>
          <a:off x="19547840" y="14151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64" name="フローチャート: 判断 563"/>
        <xdr:cNvSpPr/>
      </xdr:nvSpPr>
      <xdr:spPr>
        <a:xfrm>
          <a:off x="19458940" y="1429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65" name="フローチャート: 判断 564"/>
        <xdr:cNvSpPr/>
      </xdr:nvSpPr>
      <xdr:spPr>
        <a:xfrm>
          <a:off x="18735040" y="14315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566" name="n_1aveValue【消防施設】&#10;一人当たり面積"/>
        <xdr:cNvSpPr txBox="1"/>
      </xdr:nvSpPr>
      <xdr:spPr>
        <a:xfrm>
          <a:off x="18561127" y="1409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67" name="フローチャート: 判断 566"/>
        <xdr:cNvSpPr/>
      </xdr:nvSpPr>
      <xdr:spPr>
        <a:xfrm>
          <a:off x="17937480" y="14325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568" name="n_2aveValue【消防施設】&#10;一人当たり面積"/>
        <xdr:cNvSpPr txBox="1"/>
      </xdr:nvSpPr>
      <xdr:spPr>
        <a:xfrm>
          <a:off x="17776267" y="14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69" name="フローチャート: 判断 568"/>
        <xdr:cNvSpPr/>
      </xdr:nvSpPr>
      <xdr:spPr>
        <a:xfrm>
          <a:off x="17162780" y="14348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70" name="n_3aveValue【消防施設】&#10;一人当たり面積"/>
        <xdr:cNvSpPr txBox="1"/>
      </xdr:nvSpPr>
      <xdr:spPr>
        <a:xfrm>
          <a:off x="17001567" y="141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1" name="テキスト ボックス 57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576" name="楕円 575"/>
        <xdr:cNvSpPr/>
      </xdr:nvSpPr>
      <xdr:spPr>
        <a:xfrm>
          <a:off x="19458940" y="14396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577" name="【消防施設】&#10;一人当たり面積該当値テキスト"/>
        <xdr:cNvSpPr txBox="1"/>
      </xdr:nvSpPr>
      <xdr:spPr>
        <a:xfrm>
          <a:off x="19547840" y="1431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140919</xdr:rowOff>
    </xdr:from>
    <xdr:to>
      <xdr:col>112</xdr:col>
      <xdr:colOff>38100</xdr:colOff>
      <xdr:row>86</xdr:row>
      <xdr:rowOff>71069</xdr:rowOff>
    </xdr:to>
    <xdr:sp macro="" textlink="">
      <xdr:nvSpPr>
        <xdr:cNvPr id="578" name="楕円 577"/>
        <xdr:cNvSpPr/>
      </xdr:nvSpPr>
      <xdr:spPr>
        <a:xfrm>
          <a:off x="18735040" y="14390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20269</xdr:rowOff>
    </xdr:from>
    <xdr:to>
      <xdr:col>116</xdr:col>
      <xdr:colOff>63500</xdr:colOff>
      <xdr:row>86</xdr:row>
      <xdr:rowOff>26212</xdr:rowOff>
    </xdr:to>
    <xdr:cxnSp macro="">
      <xdr:nvCxnSpPr>
        <xdr:cNvPr id="579" name="直線コネクタ 578"/>
        <xdr:cNvCxnSpPr/>
      </xdr:nvCxnSpPr>
      <xdr:spPr>
        <a:xfrm>
          <a:off x="18778220" y="14437309"/>
          <a:ext cx="73152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139548</xdr:rowOff>
    </xdr:from>
    <xdr:to>
      <xdr:col>107</xdr:col>
      <xdr:colOff>101600</xdr:colOff>
      <xdr:row>86</xdr:row>
      <xdr:rowOff>69698</xdr:rowOff>
    </xdr:to>
    <xdr:sp macro="" textlink="">
      <xdr:nvSpPr>
        <xdr:cNvPr id="580" name="楕円 579"/>
        <xdr:cNvSpPr/>
      </xdr:nvSpPr>
      <xdr:spPr>
        <a:xfrm>
          <a:off x="17937480" y="143889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18898</xdr:rowOff>
    </xdr:from>
    <xdr:to>
      <xdr:col>111</xdr:col>
      <xdr:colOff>177800</xdr:colOff>
      <xdr:row>86</xdr:row>
      <xdr:rowOff>20269</xdr:rowOff>
    </xdr:to>
    <xdr:cxnSp macro="">
      <xdr:nvCxnSpPr>
        <xdr:cNvPr id="581" name="直線コネクタ 580"/>
        <xdr:cNvCxnSpPr/>
      </xdr:nvCxnSpPr>
      <xdr:spPr>
        <a:xfrm>
          <a:off x="17988280" y="14435938"/>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141376</xdr:rowOff>
    </xdr:from>
    <xdr:to>
      <xdr:col>102</xdr:col>
      <xdr:colOff>165100</xdr:colOff>
      <xdr:row>86</xdr:row>
      <xdr:rowOff>71526</xdr:rowOff>
    </xdr:to>
    <xdr:sp macro="" textlink="">
      <xdr:nvSpPr>
        <xdr:cNvPr id="582" name="楕円 581"/>
        <xdr:cNvSpPr/>
      </xdr:nvSpPr>
      <xdr:spPr>
        <a:xfrm>
          <a:off x="17162780" y="14390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18898</xdr:rowOff>
    </xdr:from>
    <xdr:to>
      <xdr:col>107</xdr:col>
      <xdr:colOff>50800</xdr:colOff>
      <xdr:row>86</xdr:row>
      <xdr:rowOff>20726</xdr:rowOff>
    </xdr:to>
    <xdr:cxnSp macro="">
      <xdr:nvCxnSpPr>
        <xdr:cNvPr id="583" name="直線コネクタ 582"/>
        <xdr:cNvCxnSpPr/>
      </xdr:nvCxnSpPr>
      <xdr:spPr>
        <a:xfrm flipV="1">
          <a:off x="17213580" y="14435938"/>
          <a:ext cx="7747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62196</xdr:rowOff>
    </xdr:from>
    <xdr:ext cx="469744" cy="259045"/>
    <xdr:sp macro="" textlink="">
      <xdr:nvSpPr>
        <xdr:cNvPr id="584" name="n_1mainValue【消防施設】&#10;一人当たり面積"/>
        <xdr:cNvSpPr txBox="1"/>
      </xdr:nvSpPr>
      <xdr:spPr>
        <a:xfrm>
          <a:off x="18561127" y="144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60825</xdr:rowOff>
    </xdr:from>
    <xdr:ext cx="469744" cy="259045"/>
    <xdr:sp macro="" textlink="">
      <xdr:nvSpPr>
        <xdr:cNvPr id="585" name="n_2mainValue【消防施設】&#10;一人当たり面積"/>
        <xdr:cNvSpPr txBox="1"/>
      </xdr:nvSpPr>
      <xdr:spPr>
        <a:xfrm>
          <a:off x="17776267" y="1447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62653</xdr:rowOff>
    </xdr:from>
    <xdr:ext cx="469744" cy="259045"/>
    <xdr:sp macro="" textlink="">
      <xdr:nvSpPr>
        <xdr:cNvPr id="586" name="n_3mainValue【消防施設】&#10;一人当たり面積"/>
        <xdr:cNvSpPr txBox="1"/>
      </xdr:nvSpPr>
      <xdr:spPr>
        <a:xfrm>
          <a:off x="17001567" y="144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12" name="直線コネクタ 611"/>
        <xdr:cNvCxnSpPr/>
      </xdr:nvCxnSpPr>
      <xdr:spPr>
        <a:xfrm flipV="1">
          <a:off x="14375764" y="16713381"/>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13" name="【庁舎】&#10;有形固定資産減価償却率最小値テキスト"/>
        <xdr:cNvSpPr txBox="1"/>
      </xdr:nvSpPr>
      <xdr:spPr>
        <a:xfrm>
          <a:off x="14414500" y="18203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14" name="直線コネクタ 613"/>
        <xdr:cNvCxnSpPr/>
      </xdr:nvCxnSpPr>
      <xdr:spPr>
        <a:xfrm>
          <a:off x="14287500" y="18199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17" name="【庁舎】&#10;有形固定資産減価償却率平均値テキスト"/>
        <xdr:cNvSpPr txBox="1"/>
      </xdr:nvSpPr>
      <xdr:spPr>
        <a:xfrm>
          <a:off x="14414500" y="17362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18" name="フローチャート: 判断 617"/>
        <xdr:cNvSpPr/>
      </xdr:nvSpPr>
      <xdr:spPr>
        <a:xfrm>
          <a:off x="14325600" y="173837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19" name="フローチャート: 判断 618"/>
        <xdr:cNvSpPr/>
      </xdr:nvSpPr>
      <xdr:spPr>
        <a:xfrm>
          <a:off x="13578840" y="17396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20" name="n_1aveValue【庁舎】&#10;有形固定資産減価償却率"/>
        <xdr:cNvSpPr txBox="1"/>
      </xdr:nvSpPr>
      <xdr:spPr>
        <a:xfrm>
          <a:off x="13437244" y="1748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21" name="フローチャート: 判断 620"/>
        <xdr:cNvSpPr/>
      </xdr:nvSpPr>
      <xdr:spPr>
        <a:xfrm>
          <a:off x="1280414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22" name="n_2aveValue【庁舎】&#10;有形固定資産減価償却率"/>
        <xdr:cNvSpPr txBox="1"/>
      </xdr:nvSpPr>
      <xdr:spPr>
        <a:xfrm>
          <a:off x="12675244" y="1753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23" name="フローチャート: 判断 622"/>
        <xdr:cNvSpPr/>
      </xdr:nvSpPr>
      <xdr:spPr>
        <a:xfrm>
          <a:off x="1202944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624" name="n_3aveValue【庁舎】&#10;有形固定資産減価償却率"/>
        <xdr:cNvSpPr txBox="1"/>
      </xdr:nvSpPr>
      <xdr:spPr>
        <a:xfrm>
          <a:off x="11900544" y="174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5" name="テキスト ボックス 62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30" name="楕円 629"/>
        <xdr:cNvSpPr/>
      </xdr:nvSpPr>
      <xdr:spPr>
        <a:xfrm>
          <a:off x="14325600" y="1724551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169108</xdr:rowOff>
    </xdr:from>
    <xdr:ext cx="405111" cy="259045"/>
    <xdr:sp macro="" textlink="">
      <xdr:nvSpPr>
        <xdr:cNvPr id="631" name="【庁舎】&#10;有形固定資産減価償却率該当値テキスト"/>
        <xdr:cNvSpPr txBox="1"/>
      </xdr:nvSpPr>
      <xdr:spPr>
        <a:xfrm>
          <a:off x="14414500"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632" name="楕円 631"/>
        <xdr:cNvSpPr/>
      </xdr:nvSpPr>
      <xdr:spPr>
        <a:xfrm>
          <a:off x="13578840" y="172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25581</xdr:rowOff>
    </xdr:from>
    <xdr:to>
      <xdr:col>85</xdr:col>
      <xdr:colOff>127000</xdr:colOff>
      <xdr:row>103</xdr:row>
      <xdr:rowOff>53339</xdr:rowOff>
    </xdr:to>
    <xdr:cxnSp macro="">
      <xdr:nvCxnSpPr>
        <xdr:cNvPr id="633" name="直線コネクタ 632"/>
        <xdr:cNvCxnSpPr/>
      </xdr:nvCxnSpPr>
      <xdr:spPr>
        <a:xfrm flipV="1">
          <a:off x="13629640" y="17292501"/>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634" name="楕円 633"/>
        <xdr:cNvSpPr/>
      </xdr:nvSpPr>
      <xdr:spPr>
        <a:xfrm>
          <a:off x="12804140" y="173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85998</xdr:rowOff>
    </xdr:to>
    <xdr:cxnSp macro="">
      <xdr:nvCxnSpPr>
        <xdr:cNvPr id="635" name="直線コネクタ 634"/>
        <xdr:cNvCxnSpPr/>
      </xdr:nvCxnSpPr>
      <xdr:spPr>
        <a:xfrm flipV="1">
          <a:off x="12854940" y="17320259"/>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636" name="楕円 635"/>
        <xdr:cNvSpPr/>
      </xdr:nvSpPr>
      <xdr:spPr>
        <a:xfrm>
          <a:off x="12029440" y="17333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85998</xdr:rowOff>
    </xdr:from>
    <xdr:to>
      <xdr:col>76</xdr:col>
      <xdr:colOff>114300</xdr:colOff>
      <xdr:row>103</xdr:row>
      <xdr:rowOff>117021</xdr:rowOff>
    </xdr:to>
    <xdr:cxnSp macro="">
      <xdr:nvCxnSpPr>
        <xdr:cNvPr id="637" name="直線コネクタ 636"/>
        <xdr:cNvCxnSpPr/>
      </xdr:nvCxnSpPr>
      <xdr:spPr>
        <a:xfrm flipV="1">
          <a:off x="12072620" y="17352918"/>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120666</xdr:rowOff>
    </xdr:from>
    <xdr:ext cx="405111" cy="259045"/>
    <xdr:sp macro="" textlink="">
      <xdr:nvSpPr>
        <xdr:cNvPr id="638" name="n_1mainValue【庁舎】&#10;有形固定資産減価償却率"/>
        <xdr:cNvSpPr txBox="1"/>
      </xdr:nvSpPr>
      <xdr:spPr>
        <a:xfrm>
          <a:off x="1343724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639" name="n_2mainValue【庁舎】&#10;有形固定資産減価償却率"/>
        <xdr:cNvSpPr txBox="1"/>
      </xdr:nvSpPr>
      <xdr:spPr>
        <a:xfrm>
          <a:off x="1267524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640" name="n_3mainValue【庁舎】&#10;有形固定資産減価償却率"/>
        <xdr:cNvSpPr txBox="1"/>
      </xdr:nvSpPr>
      <xdr:spPr>
        <a:xfrm>
          <a:off x="119005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1" name="テキスト ボックス 65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52" name="直線コネクタ 65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3" name="テキスト ボックス 65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4" name="直線コネクタ 65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5" name="テキスト ボックス 65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6" name="直線コネクタ 65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7" name="テキスト ボックス 65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8" name="直線コネクタ 65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9" name="テキスト ボックス 65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0" name="直線コネクタ 65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1" name="テキスト ボックス 66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2" name="直線コネクタ 66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3" name="テキスト ボックス 66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67" name="直線コネクタ 666"/>
        <xdr:cNvCxnSpPr/>
      </xdr:nvCxnSpPr>
      <xdr:spPr>
        <a:xfrm flipV="1">
          <a:off x="19509104" y="16760734"/>
          <a:ext cx="0" cy="154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68" name="【庁舎】&#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69" name="直線コネクタ 668"/>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70" name="【庁舎】&#10;一人当たり面積最大値テキスト"/>
        <xdr:cNvSpPr txBox="1"/>
      </xdr:nvSpPr>
      <xdr:spPr>
        <a:xfrm>
          <a:off x="19547840" y="1653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71" name="直線コネクタ 670"/>
        <xdr:cNvCxnSpPr/>
      </xdr:nvCxnSpPr>
      <xdr:spPr>
        <a:xfrm>
          <a:off x="19443700" y="16760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672" name="【庁舎】&#10;一人当たり面積平均値テキスト"/>
        <xdr:cNvSpPr txBox="1"/>
      </xdr:nvSpPr>
      <xdr:spPr>
        <a:xfrm>
          <a:off x="19547840" y="1763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73" name="フローチャート: 判断 672"/>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74" name="フローチャート: 判断 673"/>
        <xdr:cNvSpPr/>
      </xdr:nvSpPr>
      <xdr:spPr>
        <a:xfrm>
          <a:off x="18735040" y="17816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675" name="n_1aveValue【庁舎】&#10;一人当たり面積"/>
        <xdr:cNvSpPr txBox="1"/>
      </xdr:nvSpPr>
      <xdr:spPr>
        <a:xfrm>
          <a:off x="18561127" y="1759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76" name="フローチャート: 判断 675"/>
        <xdr:cNvSpPr/>
      </xdr:nvSpPr>
      <xdr:spPr>
        <a:xfrm>
          <a:off x="179374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677" name="n_2aveValue【庁舎】&#10;一人当たり面積"/>
        <xdr:cNvSpPr txBox="1"/>
      </xdr:nvSpPr>
      <xdr:spPr>
        <a:xfrm>
          <a:off x="17776267" y="174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78" name="フローチャート: 判断 677"/>
        <xdr:cNvSpPr/>
      </xdr:nvSpPr>
      <xdr:spPr>
        <a:xfrm>
          <a:off x="171627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79" name="n_3aveValue【庁舎】&#10;一人当たり面積"/>
        <xdr:cNvSpPr txBox="1"/>
      </xdr:nvSpPr>
      <xdr:spPr>
        <a:xfrm>
          <a:off x="170015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0" name="テキスト ボックス 6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118473</xdr:rowOff>
    </xdr:from>
    <xdr:to>
      <xdr:col>116</xdr:col>
      <xdr:colOff>114300</xdr:colOff>
      <xdr:row>107</xdr:row>
      <xdr:rowOff>48623</xdr:rowOff>
    </xdr:to>
    <xdr:sp macro="" textlink="">
      <xdr:nvSpPr>
        <xdr:cNvPr id="685" name="楕円 684"/>
        <xdr:cNvSpPr/>
      </xdr:nvSpPr>
      <xdr:spPr>
        <a:xfrm>
          <a:off x="19458940" y="17888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96900</xdr:rowOff>
    </xdr:from>
    <xdr:ext cx="469744" cy="259045"/>
    <xdr:sp macro="" textlink="">
      <xdr:nvSpPr>
        <xdr:cNvPr id="686" name="【庁舎】&#10;一人当たり面積該当値テキスト"/>
        <xdr:cNvSpPr txBox="1"/>
      </xdr:nvSpPr>
      <xdr:spPr>
        <a:xfrm>
          <a:off x="19547840" y="178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687" name="楕円 686"/>
        <xdr:cNvSpPr/>
      </xdr:nvSpPr>
      <xdr:spPr>
        <a:xfrm>
          <a:off x="18735040" y="178866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169273</xdr:rowOff>
    </xdr:to>
    <xdr:cxnSp macro="">
      <xdr:nvCxnSpPr>
        <xdr:cNvPr id="688" name="直線コネクタ 687"/>
        <xdr:cNvCxnSpPr/>
      </xdr:nvCxnSpPr>
      <xdr:spPr>
        <a:xfrm>
          <a:off x="18778220" y="17937479"/>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689" name="楕円 688"/>
        <xdr:cNvSpPr/>
      </xdr:nvSpPr>
      <xdr:spPr>
        <a:xfrm>
          <a:off x="17937480" y="17896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107</xdr:row>
      <xdr:rowOff>5987</xdr:rowOff>
    </xdr:to>
    <xdr:cxnSp macro="">
      <xdr:nvCxnSpPr>
        <xdr:cNvPr id="690" name="直線コネクタ 689"/>
        <xdr:cNvCxnSpPr/>
      </xdr:nvCxnSpPr>
      <xdr:spPr>
        <a:xfrm flipV="1">
          <a:off x="17988280" y="17937479"/>
          <a:ext cx="78994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147864</xdr:rowOff>
    </xdr:from>
    <xdr:to>
      <xdr:col>102</xdr:col>
      <xdr:colOff>165100</xdr:colOff>
      <xdr:row>107</xdr:row>
      <xdr:rowOff>78014</xdr:rowOff>
    </xdr:to>
    <xdr:sp macro="" textlink="">
      <xdr:nvSpPr>
        <xdr:cNvPr id="691" name="楕円 690"/>
        <xdr:cNvSpPr/>
      </xdr:nvSpPr>
      <xdr:spPr>
        <a:xfrm>
          <a:off x="17162780" y="179177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27214</xdr:rowOff>
    </xdr:to>
    <xdr:cxnSp macro="">
      <xdr:nvCxnSpPr>
        <xdr:cNvPr id="692" name="直線コネクタ 691"/>
        <xdr:cNvCxnSpPr/>
      </xdr:nvCxnSpPr>
      <xdr:spPr>
        <a:xfrm flipV="1">
          <a:off x="17213580" y="17943467"/>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38116</xdr:rowOff>
    </xdr:from>
    <xdr:ext cx="469744" cy="259045"/>
    <xdr:sp macro="" textlink="">
      <xdr:nvSpPr>
        <xdr:cNvPr id="693" name="n_1mainValue【庁舎】&#10;一人当たり面積"/>
        <xdr:cNvSpPr txBox="1"/>
      </xdr:nvSpPr>
      <xdr:spPr>
        <a:xfrm>
          <a:off x="1856112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694" name="n_2mainValue【庁舎】&#10;一人当たり面積"/>
        <xdr:cNvSpPr txBox="1"/>
      </xdr:nvSpPr>
      <xdr:spPr>
        <a:xfrm>
          <a:off x="17776267" y="1798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69141</xdr:rowOff>
    </xdr:from>
    <xdr:ext cx="469744" cy="259045"/>
    <xdr:sp macro="" textlink="">
      <xdr:nvSpPr>
        <xdr:cNvPr id="695" name="n_3mainValue【庁舎】&#10;一人当たり面積"/>
        <xdr:cNvSpPr txBox="1"/>
      </xdr:nvSpPr>
      <xdr:spPr>
        <a:xfrm>
          <a:off x="17001567" y="1800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主な施設は、庁舎や一般廃棄物処理施設（一部事務組合所有）及び市民会館であり、低くなっている施設は、体育館・プール、消防施設である。</a:t>
          </a:r>
        </a:p>
        <a:p>
          <a:r>
            <a:rPr kumimoji="1" lang="ja-JP" altLang="en-US" sz="1200">
              <a:latin typeface="ＭＳ Ｐゴシック" panose="020B0600070205080204" pitchFamily="50" charset="-128"/>
              <a:ea typeface="ＭＳ Ｐゴシック" panose="020B0600070205080204" pitchFamily="50" charset="-128"/>
            </a:rPr>
            <a:t>市民会館（構造改善センター）においては平成</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年建築であり、今後も施設の安全性を確保するため適正な施設管理に努める。</a:t>
          </a:r>
        </a:p>
        <a:p>
          <a:r>
            <a:rPr kumimoji="1" lang="ja-JP" altLang="en-US" sz="1200">
              <a:latin typeface="ＭＳ Ｐゴシック" panose="020B0600070205080204" pitchFamily="50" charset="-128"/>
              <a:ea typeface="ＭＳ Ｐゴシック" panose="020B0600070205080204" pitchFamily="50" charset="-128"/>
            </a:rPr>
            <a:t>体育館・プール（村民体育館）においては平成</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年建築であり、平成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年熊本地震被害による災害復旧を行っている。今後施設の老朽化の進行や利用状況を把握しつつ、住民ニーズや時代に変化に応じた施設機能の転換・利用率向上を進める。</a:t>
          </a:r>
        </a:p>
        <a:p>
          <a:r>
            <a:rPr kumimoji="1" lang="ja-JP" altLang="en-US" sz="1200">
              <a:latin typeface="ＭＳ Ｐゴシック" panose="020B0600070205080204" pitchFamily="50" charset="-128"/>
              <a:ea typeface="ＭＳ Ｐゴシック" panose="020B0600070205080204" pitchFamily="50" charset="-128"/>
            </a:rPr>
            <a:t>福祉施設（うち地域福祉センター・山西学童クラブ）において、福祉センターは平成</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年建築、学童クラブは平成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年建築であり、不具合の早期発見や補修などを行い、施設の長寿命化に努める。</a:t>
          </a:r>
        </a:p>
        <a:p>
          <a:r>
            <a:rPr kumimoji="1" lang="ja-JP" altLang="en-US" sz="1200">
              <a:latin typeface="ＭＳ Ｐゴシック" panose="020B0600070205080204" pitchFamily="50" charset="-128"/>
              <a:ea typeface="ＭＳ Ｐゴシック" panose="020B0600070205080204" pitchFamily="50" charset="-128"/>
            </a:rPr>
            <a:t>消防施設（熊本市益城西原消防署西原出張所）においては、平成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年建築であり有形固定資産減価償却率はかなり低くなっている。今後も施設等の予防保全型の維持管理及び長寿命化に努める。</a:t>
          </a:r>
        </a:p>
        <a:p>
          <a:r>
            <a:rPr kumimoji="1" lang="ja-JP" altLang="en-US" sz="1200">
              <a:latin typeface="ＭＳ Ｐゴシック" panose="020B0600070205080204" pitchFamily="50" charset="-128"/>
              <a:ea typeface="ＭＳ Ｐゴシック" panose="020B0600070205080204" pitchFamily="50" charset="-128"/>
            </a:rPr>
            <a:t>庁舎においては昭和</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年建築であり、不具合や補修箇所も例年発生している。今後も不具合の早期発見や補修などを行い、施設の長寿命化に努める。　　よって施設全般的には、策定している公共施設等総合管理計画に基づき、改修や更新をおこない適切で計画的な維持管理に努める。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a:t>
          </a:r>
          <a:r>
            <a:rPr kumimoji="1" lang="en-US" altLang="ja-JP" sz="1050">
              <a:latin typeface="ＭＳ Ｐゴシック" panose="020B0600070205080204" pitchFamily="50" charset="-128"/>
              <a:ea typeface="ＭＳ Ｐゴシック" panose="020B0600070205080204" pitchFamily="50" charset="-128"/>
            </a:rPr>
            <a:t>0.42</a:t>
          </a:r>
          <a:r>
            <a:rPr kumimoji="1" lang="ja-JP" altLang="en-US" sz="1050">
              <a:latin typeface="ＭＳ Ｐゴシック" panose="020B0600070205080204" pitchFamily="50" charset="-128"/>
              <a:ea typeface="ＭＳ Ｐゴシック" panose="020B0600070205080204" pitchFamily="50" charset="-128"/>
            </a:rPr>
            <a:t>で、類似団体平均値を上回っているが、全国平均値以下であり、また県平均値を僅かに上回っている状況にある。基準財政需要額は</a:t>
          </a:r>
          <a:r>
            <a:rPr kumimoji="1" lang="en-US" altLang="ja-JP" sz="1050">
              <a:latin typeface="ＭＳ Ｐゴシック" panose="020B0600070205080204" pitchFamily="50" charset="-128"/>
              <a:ea typeface="ＭＳ Ｐゴシック" panose="020B0600070205080204" pitchFamily="50" charset="-128"/>
            </a:rPr>
            <a:t>20,971</a:t>
          </a:r>
          <a:r>
            <a:rPr kumimoji="1" lang="ja-JP" altLang="en-US" sz="1050">
              <a:latin typeface="ＭＳ Ｐゴシック" panose="020B0600070205080204" pitchFamily="50" charset="-128"/>
              <a:ea typeface="ＭＳ Ｐゴシック" panose="020B0600070205080204" pitchFamily="50" charset="-128"/>
            </a:rPr>
            <a:t>万円の増額で、主なものは個別算定経費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公債費を除く</a:t>
          </a:r>
          <a:r>
            <a:rPr kumimoji="1" lang="en-US" altLang="ja-JP" sz="1050">
              <a:latin typeface="ＭＳ Ｐゴシック" panose="020B0600070205080204" pitchFamily="50" charset="-128"/>
              <a:ea typeface="ＭＳ Ｐゴシック" panose="020B0600070205080204" pitchFamily="50" charset="-128"/>
            </a:rPr>
            <a:t>)24,661</a:t>
          </a:r>
          <a:r>
            <a:rPr kumimoji="1" lang="ja-JP" altLang="en-US" sz="1050">
              <a:latin typeface="ＭＳ Ｐゴシック" panose="020B0600070205080204" pitchFamily="50" charset="-128"/>
              <a:ea typeface="ＭＳ Ｐゴシック" panose="020B0600070205080204" pitchFamily="50" charset="-128"/>
            </a:rPr>
            <a:t>万円増、地域経済・雇用対策費</a:t>
          </a:r>
          <a:r>
            <a:rPr kumimoji="1" lang="en-US" altLang="ja-JP" sz="1050">
              <a:latin typeface="ＭＳ Ｐゴシック" panose="020B0600070205080204" pitchFamily="50" charset="-128"/>
              <a:ea typeface="ＭＳ Ｐゴシック" panose="020B0600070205080204" pitchFamily="50" charset="-128"/>
            </a:rPr>
            <a:t>2,198</a:t>
          </a:r>
          <a:r>
            <a:rPr kumimoji="1" lang="ja-JP" altLang="en-US" sz="1050">
              <a:latin typeface="ＭＳ Ｐゴシック" panose="020B0600070205080204" pitchFamily="50" charset="-128"/>
              <a:ea typeface="ＭＳ Ｐゴシック" panose="020B0600070205080204" pitchFamily="50" charset="-128"/>
            </a:rPr>
            <a:t>万円減、地域の元気創造事業費</a:t>
          </a:r>
          <a:r>
            <a:rPr kumimoji="1" lang="en-US" altLang="ja-JP" sz="1050">
              <a:latin typeface="ＭＳ Ｐゴシック" panose="020B0600070205080204" pitchFamily="50" charset="-128"/>
              <a:ea typeface="ＭＳ Ｐゴシック" panose="020B0600070205080204" pitchFamily="50" charset="-128"/>
            </a:rPr>
            <a:t>81</a:t>
          </a:r>
          <a:r>
            <a:rPr kumimoji="1" lang="ja-JP" altLang="en-US" sz="1050">
              <a:latin typeface="ＭＳ Ｐゴシック" panose="020B0600070205080204" pitchFamily="50" charset="-128"/>
              <a:ea typeface="ＭＳ Ｐゴシック" panose="020B0600070205080204" pitchFamily="50" charset="-128"/>
            </a:rPr>
            <a:t>万円減、人口減少等特別対策事業費</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万円増、公債費</a:t>
          </a:r>
          <a:r>
            <a:rPr kumimoji="1" lang="en-US" altLang="ja-JP" sz="1050">
              <a:latin typeface="ＭＳ Ｐゴシック" panose="020B0600070205080204" pitchFamily="50" charset="-128"/>
              <a:ea typeface="ＭＳ Ｐゴシック" panose="020B0600070205080204" pitchFamily="50" charset="-128"/>
            </a:rPr>
            <a:t>1,755</a:t>
          </a:r>
          <a:r>
            <a:rPr kumimoji="1" lang="ja-JP" altLang="en-US" sz="1050">
              <a:latin typeface="ＭＳ Ｐゴシック" panose="020B0600070205080204" pitchFamily="50" charset="-128"/>
              <a:ea typeface="ＭＳ Ｐゴシック" panose="020B0600070205080204" pitchFamily="50" charset="-128"/>
            </a:rPr>
            <a:t>万円増、包括算定経費</a:t>
          </a:r>
          <a:r>
            <a:rPr kumimoji="1" lang="en-US" altLang="ja-JP" sz="1050">
              <a:latin typeface="ＭＳ Ｐゴシック" panose="020B0600070205080204" pitchFamily="50" charset="-128"/>
              <a:ea typeface="ＭＳ Ｐゴシック" panose="020B0600070205080204" pitchFamily="50" charset="-128"/>
            </a:rPr>
            <a:t>1,708</a:t>
          </a:r>
          <a:r>
            <a:rPr kumimoji="1" lang="ja-JP" altLang="en-US" sz="1050">
              <a:latin typeface="ＭＳ Ｐゴシック" panose="020B0600070205080204" pitchFamily="50" charset="-128"/>
              <a:ea typeface="ＭＳ Ｐゴシック" panose="020B0600070205080204" pitchFamily="50" charset="-128"/>
            </a:rPr>
            <a:t>万円減、臨時財政対策債発行可能額</a:t>
          </a:r>
          <a:r>
            <a:rPr kumimoji="1" lang="en-US" altLang="ja-JP" sz="1050">
              <a:latin typeface="ＭＳ Ｐゴシック" panose="020B0600070205080204" pitchFamily="50" charset="-128"/>
              <a:ea typeface="ＭＳ Ｐゴシック" panose="020B0600070205080204" pitchFamily="50" charset="-128"/>
            </a:rPr>
            <a:t>1,708</a:t>
          </a:r>
          <a:r>
            <a:rPr kumimoji="1" lang="ja-JP" altLang="en-US" sz="1050">
              <a:latin typeface="ＭＳ Ｐゴシック" panose="020B0600070205080204" pitchFamily="50" charset="-128"/>
              <a:ea typeface="ＭＳ Ｐゴシック" panose="020B0600070205080204" pitchFamily="50" charset="-128"/>
            </a:rPr>
            <a:t>万円増等、また基準財政収入額は</a:t>
          </a:r>
          <a:r>
            <a:rPr kumimoji="1" lang="en-US" altLang="ja-JP" sz="1050">
              <a:latin typeface="ＭＳ Ｐゴシック" panose="020B0600070205080204" pitchFamily="50" charset="-128"/>
              <a:ea typeface="ＭＳ Ｐゴシック" panose="020B0600070205080204" pitchFamily="50" charset="-128"/>
            </a:rPr>
            <a:t>8,337</a:t>
          </a:r>
          <a:r>
            <a:rPr kumimoji="1" lang="ja-JP" altLang="en-US" sz="1050">
              <a:latin typeface="ＭＳ Ｐゴシック" panose="020B0600070205080204" pitchFamily="50" charset="-128"/>
              <a:ea typeface="ＭＳ Ｐゴシック" panose="020B0600070205080204" pitchFamily="50" charset="-128"/>
            </a:rPr>
            <a:t>万円増額で、主なものは市町村民税</a:t>
          </a:r>
          <a:r>
            <a:rPr kumimoji="1" lang="en-US" altLang="ja-JP" sz="1050">
              <a:latin typeface="ＭＳ Ｐゴシック" panose="020B0600070205080204" pitchFamily="50" charset="-128"/>
              <a:ea typeface="ＭＳ Ｐゴシック" panose="020B0600070205080204" pitchFamily="50" charset="-128"/>
            </a:rPr>
            <a:t>4,133</a:t>
          </a:r>
          <a:r>
            <a:rPr kumimoji="1" lang="ja-JP" altLang="en-US" sz="1050">
              <a:latin typeface="ＭＳ Ｐゴシック" panose="020B0600070205080204" pitchFamily="50" charset="-128"/>
              <a:ea typeface="ＭＳ Ｐゴシック" panose="020B0600070205080204" pitchFamily="50" charset="-128"/>
            </a:rPr>
            <a:t>万円増、固定資産税</a:t>
          </a:r>
          <a:r>
            <a:rPr kumimoji="1" lang="en-US" altLang="ja-JP" sz="1050">
              <a:latin typeface="ＭＳ Ｐゴシック" panose="020B0600070205080204" pitchFamily="50" charset="-128"/>
              <a:ea typeface="ＭＳ Ｐゴシック" panose="020B0600070205080204" pitchFamily="50" charset="-128"/>
            </a:rPr>
            <a:t>2,529</a:t>
          </a:r>
          <a:r>
            <a:rPr kumimoji="1" lang="ja-JP" altLang="en-US" sz="1050">
              <a:latin typeface="ＭＳ Ｐゴシック" panose="020B0600070205080204" pitchFamily="50" charset="-128"/>
              <a:ea typeface="ＭＳ Ｐゴシック" panose="020B0600070205080204" pitchFamily="50" charset="-128"/>
            </a:rPr>
            <a:t>万円増等となっている。</a:t>
          </a:r>
        </a:p>
        <a:p>
          <a:r>
            <a:rPr kumimoji="1" lang="ja-JP" altLang="en-US" sz="1050">
              <a:latin typeface="ＭＳ Ｐゴシック" panose="020B0600070205080204" pitchFamily="50" charset="-128"/>
              <a:ea typeface="ＭＳ Ｐゴシック" panose="020B0600070205080204" pitchFamily="50" charset="-128"/>
            </a:rPr>
            <a:t>　今後も、地方創生取組強化による税収増加を図り、平成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年熊本地震に係る復興関連事業を優先としながらも、それ以外の投資的経費を抑制する等、歳出の徹底的な見直しを実施するとともに、税収の徴収率向上対策等の取組みを通じ、財政基盤の強化に努める。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xdr:cNvCxnSpPr/>
      </xdr:nvCxnSpPr>
      <xdr:spPr>
        <a:xfrm flipV="1">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26307</xdr:rowOff>
    </xdr:to>
    <xdr:cxnSp macro="">
      <xdr:nvCxnSpPr>
        <xdr:cNvPr id="76" name="直線コネクタ 75"/>
        <xdr:cNvCxnSpPr/>
      </xdr:nvCxnSpPr>
      <xdr:spPr>
        <a:xfrm flipV="1">
          <a:off x="2336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49288</xdr:rowOff>
    </xdr:to>
    <xdr:cxnSp macro="">
      <xdr:nvCxnSpPr>
        <xdr:cNvPr id="79" name="直線コネクタ 78"/>
        <xdr:cNvCxnSpPr/>
      </xdr:nvCxnSpPr>
      <xdr:spPr>
        <a:xfrm flipV="1">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経常収支比率は</a:t>
          </a:r>
          <a:r>
            <a:rPr kumimoji="1" lang="en-US" altLang="ja-JP" sz="1050">
              <a:latin typeface="ＭＳ Ｐゴシック" panose="020B0600070205080204" pitchFamily="50" charset="-128"/>
              <a:ea typeface="ＭＳ Ｐゴシック" panose="020B0600070205080204" pitchFamily="50" charset="-128"/>
            </a:rPr>
            <a:t>95.7%</a:t>
          </a:r>
          <a:r>
            <a:rPr kumimoji="1" lang="ja-JP" altLang="en-US" sz="1050">
              <a:latin typeface="ＭＳ Ｐゴシック" panose="020B0600070205080204" pitchFamily="50" charset="-128"/>
              <a:ea typeface="ＭＳ Ｐゴシック" panose="020B0600070205080204" pitchFamily="50" charset="-128"/>
            </a:rPr>
            <a:t>と対前年</a:t>
          </a:r>
          <a:r>
            <a:rPr kumimoji="1" lang="en-US" altLang="ja-JP" sz="1050">
              <a:latin typeface="ＭＳ Ｐゴシック" panose="020B0600070205080204" pitchFamily="50" charset="-128"/>
              <a:ea typeface="ＭＳ Ｐゴシック" panose="020B0600070205080204" pitchFamily="50" charset="-128"/>
            </a:rPr>
            <a:t>10.2</a:t>
          </a:r>
          <a:r>
            <a:rPr kumimoji="1" lang="ja-JP" altLang="en-US" sz="1050">
              <a:latin typeface="ＭＳ Ｐゴシック" panose="020B0600070205080204" pitchFamily="50" charset="-128"/>
              <a:ea typeface="ＭＳ Ｐゴシック" panose="020B0600070205080204" pitchFamily="50" charset="-128"/>
            </a:rPr>
            <a:t>ポイント上回った。経常経費充当一般財源等は</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5,326</a:t>
          </a:r>
          <a:r>
            <a:rPr kumimoji="1" lang="ja-JP" altLang="en-US" sz="1050">
              <a:latin typeface="ＭＳ Ｐゴシック" panose="020B0600070205080204" pitchFamily="50" charset="-128"/>
              <a:ea typeface="ＭＳ Ｐゴシック" panose="020B0600070205080204" pitchFamily="50" charset="-128"/>
            </a:rPr>
            <a:t>万円増の</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4,709</a:t>
          </a:r>
          <a:r>
            <a:rPr kumimoji="1" lang="ja-JP" altLang="en-US" sz="1050">
              <a:latin typeface="ＭＳ Ｐゴシック" panose="020B0600070205080204" pitchFamily="50" charset="-128"/>
              <a:ea typeface="ＭＳ Ｐゴシック" panose="020B0600070205080204" pitchFamily="50" charset="-128"/>
            </a:rPr>
            <a:t>万円となり、主なものは人件費</a:t>
          </a:r>
          <a:r>
            <a:rPr kumimoji="1" lang="en-US" altLang="ja-JP" sz="1050">
              <a:latin typeface="ＭＳ Ｐゴシック" panose="020B0600070205080204" pitchFamily="50" charset="-128"/>
              <a:ea typeface="ＭＳ Ｐゴシック" panose="020B0600070205080204" pitchFamily="50" charset="-128"/>
            </a:rPr>
            <a:t>4,632</a:t>
          </a:r>
          <a:r>
            <a:rPr kumimoji="1" lang="ja-JP" altLang="en-US" sz="1050">
              <a:latin typeface="ＭＳ Ｐゴシック" panose="020B0600070205080204" pitchFamily="50" charset="-128"/>
              <a:ea typeface="ＭＳ Ｐゴシック" panose="020B0600070205080204" pitchFamily="50" charset="-128"/>
            </a:rPr>
            <a:t>万円増、物件費</a:t>
          </a:r>
          <a:r>
            <a:rPr kumimoji="1" lang="en-US" altLang="ja-JP" sz="1050">
              <a:latin typeface="ＭＳ Ｐゴシック" panose="020B0600070205080204" pitchFamily="50" charset="-128"/>
              <a:ea typeface="ＭＳ Ｐゴシック" panose="020B0600070205080204" pitchFamily="50" charset="-128"/>
            </a:rPr>
            <a:t>3,387</a:t>
          </a:r>
          <a:r>
            <a:rPr kumimoji="1" lang="ja-JP" altLang="en-US" sz="1050">
              <a:latin typeface="ＭＳ Ｐゴシック" panose="020B0600070205080204" pitchFamily="50" charset="-128"/>
              <a:ea typeface="ＭＳ Ｐゴシック" panose="020B0600070205080204" pitchFamily="50" charset="-128"/>
            </a:rPr>
            <a:t>万円増、維持補修費</a:t>
          </a:r>
          <a:r>
            <a:rPr kumimoji="1" lang="en-US" altLang="ja-JP" sz="1050">
              <a:latin typeface="ＭＳ Ｐゴシック" panose="020B0600070205080204" pitchFamily="50" charset="-128"/>
              <a:ea typeface="ＭＳ Ｐゴシック" panose="020B0600070205080204" pitchFamily="50" charset="-128"/>
            </a:rPr>
            <a:t>6,571</a:t>
          </a:r>
          <a:r>
            <a:rPr kumimoji="1" lang="ja-JP" altLang="en-US" sz="1050">
              <a:latin typeface="ＭＳ Ｐゴシック" panose="020B0600070205080204" pitchFamily="50" charset="-128"/>
              <a:ea typeface="ＭＳ Ｐゴシック" panose="020B0600070205080204" pitchFamily="50" charset="-128"/>
            </a:rPr>
            <a:t>万円増、公債費</a:t>
          </a:r>
          <a:r>
            <a:rPr kumimoji="1" lang="en-US" altLang="ja-JP" sz="1050">
              <a:latin typeface="ＭＳ Ｐゴシック" panose="020B0600070205080204" pitchFamily="50" charset="-128"/>
              <a:ea typeface="ＭＳ Ｐゴシック" panose="020B0600070205080204" pitchFamily="50" charset="-128"/>
            </a:rPr>
            <a:t>27,552</a:t>
          </a:r>
          <a:r>
            <a:rPr kumimoji="1" lang="ja-JP" altLang="en-US" sz="1050">
              <a:latin typeface="ＭＳ Ｐゴシック" panose="020B0600070205080204" pitchFamily="50" charset="-128"/>
              <a:ea typeface="ＭＳ Ｐゴシック" panose="020B0600070205080204" pitchFamily="50" charset="-128"/>
            </a:rPr>
            <a:t>万円増等となった。また経常一般財源等は</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2,599</a:t>
          </a:r>
          <a:r>
            <a:rPr kumimoji="1" lang="ja-JP" altLang="en-US" sz="1050">
              <a:latin typeface="ＭＳ Ｐゴシック" panose="020B0600070205080204" pitchFamily="50" charset="-128"/>
              <a:ea typeface="ＭＳ Ｐゴシック" panose="020B0600070205080204" pitchFamily="50" charset="-128"/>
            </a:rPr>
            <a:t>万円増の</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5,819</a:t>
          </a:r>
          <a:r>
            <a:rPr kumimoji="1" lang="ja-JP" altLang="en-US" sz="1050">
              <a:latin typeface="ＭＳ Ｐゴシック" panose="020B0600070205080204" pitchFamily="50" charset="-128"/>
              <a:ea typeface="ＭＳ Ｐゴシック" panose="020B0600070205080204" pitchFamily="50" charset="-128"/>
            </a:rPr>
            <a:t>万円となり、主なものは地方税</a:t>
          </a:r>
          <a:r>
            <a:rPr kumimoji="1" lang="en-US" altLang="ja-JP" sz="1050">
              <a:latin typeface="ＭＳ Ｐゴシック" panose="020B0600070205080204" pitchFamily="50" charset="-128"/>
              <a:ea typeface="ＭＳ Ｐゴシック" panose="020B0600070205080204" pitchFamily="50" charset="-128"/>
            </a:rPr>
            <a:t>8,201</a:t>
          </a:r>
          <a:r>
            <a:rPr kumimoji="1" lang="ja-JP" altLang="en-US" sz="1050">
              <a:latin typeface="ＭＳ Ｐゴシック" panose="020B0600070205080204" pitchFamily="50" charset="-128"/>
              <a:ea typeface="ＭＳ Ｐゴシック" panose="020B0600070205080204" pitchFamily="50" charset="-128"/>
            </a:rPr>
            <a:t>万円増、地方交付税</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2,766</a:t>
          </a:r>
          <a:r>
            <a:rPr kumimoji="1" lang="ja-JP" altLang="en-US" sz="1050">
              <a:latin typeface="ＭＳ Ｐゴシック" panose="020B0600070205080204" pitchFamily="50" charset="-128"/>
              <a:ea typeface="ＭＳ Ｐゴシック" panose="020B0600070205080204" pitchFamily="50" charset="-128"/>
            </a:rPr>
            <a:t>万円増等となったことによる。平成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よる住民税雑損控除繰越損失が減少したことによる税収増に対し、熊本地震後に実施できなかった経常事業や維持補修等経費が発生したこと及び、熊本地震に関する起債償還が本格的に始まったことにより比率の大幅な増となった。今後も、社会保障費の増が見込まれる中で、事務事業の見直しによる経常経費の削減に努め、公債費については熊本地震からの復興におけるやむを得ない起債発行額が多大になると見込まれ、国県補助等を模索しながら地方債現在高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43392</xdr:rowOff>
    </xdr:from>
    <xdr:to>
      <xdr:col>23</xdr:col>
      <xdr:colOff>133350</xdr:colOff>
      <xdr:row>66</xdr:row>
      <xdr:rowOff>110702</xdr:rowOff>
    </xdr:to>
    <xdr:cxnSp macro="">
      <xdr:nvCxnSpPr>
        <xdr:cNvPr id="133" name="直線コネクタ 132"/>
        <xdr:cNvCxnSpPr/>
      </xdr:nvCxnSpPr>
      <xdr:spPr>
        <a:xfrm>
          <a:off x="4114800" y="11016192"/>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43392</xdr:rowOff>
    </xdr:from>
    <xdr:to>
      <xdr:col>19</xdr:col>
      <xdr:colOff>133350</xdr:colOff>
      <xdr:row>64</xdr:row>
      <xdr:rowOff>99695</xdr:rowOff>
    </xdr:to>
    <xdr:cxnSp macro="">
      <xdr:nvCxnSpPr>
        <xdr:cNvPr id="136" name="直線コネクタ 135"/>
        <xdr:cNvCxnSpPr/>
      </xdr:nvCxnSpPr>
      <xdr:spPr>
        <a:xfrm flipV="1">
          <a:off x="3225800" y="110161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64</xdr:row>
      <xdr:rowOff>99695</xdr:rowOff>
    </xdr:to>
    <xdr:cxnSp macro="">
      <xdr:nvCxnSpPr>
        <xdr:cNvPr id="139" name="直線コネクタ 138"/>
        <xdr:cNvCxnSpPr/>
      </xdr:nvCxnSpPr>
      <xdr:spPr>
        <a:xfrm>
          <a:off x="2336800" y="1100814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158538</xdr:rowOff>
    </xdr:from>
    <xdr:to>
      <xdr:col>11</xdr:col>
      <xdr:colOff>31750</xdr:colOff>
      <xdr:row>64</xdr:row>
      <xdr:rowOff>35348</xdr:rowOff>
    </xdr:to>
    <xdr:cxnSp macro="">
      <xdr:nvCxnSpPr>
        <xdr:cNvPr id="142" name="直線コネクタ 141"/>
        <xdr:cNvCxnSpPr/>
      </xdr:nvCxnSpPr>
      <xdr:spPr>
        <a:xfrm>
          <a:off x="1447800" y="109598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59902</xdr:rowOff>
    </xdr:from>
    <xdr:to>
      <xdr:col>23</xdr:col>
      <xdr:colOff>184150</xdr:colOff>
      <xdr:row>66</xdr:row>
      <xdr:rowOff>161502</xdr:rowOff>
    </xdr:to>
    <xdr:sp macro="" textlink="">
      <xdr:nvSpPr>
        <xdr:cNvPr id="152" name="楕円 151"/>
        <xdr:cNvSpPr/>
      </xdr:nvSpPr>
      <xdr:spPr>
        <a:xfrm>
          <a:off x="4902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127229</xdr:rowOff>
    </xdr:from>
    <xdr:ext cx="762000" cy="259045"/>
    <xdr:sp macro="" textlink="">
      <xdr:nvSpPr>
        <xdr:cNvPr id="153" name="財政構造の弾力性該当値テキスト"/>
        <xdr:cNvSpPr txBox="1"/>
      </xdr:nvSpPr>
      <xdr:spPr>
        <a:xfrm>
          <a:off x="5041900" y="112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4" name="楕円 153"/>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104369</xdr:rowOff>
    </xdr:from>
    <xdr:ext cx="736600" cy="259045"/>
    <xdr:sp macro="" textlink="">
      <xdr:nvSpPr>
        <xdr:cNvPr id="155" name="テキスト ボックス 154"/>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6" name="楕円 155"/>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7" name="テキスト ボックス 156"/>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155998</xdr:rowOff>
    </xdr:from>
    <xdr:to>
      <xdr:col>11</xdr:col>
      <xdr:colOff>82550</xdr:colOff>
      <xdr:row>64</xdr:row>
      <xdr:rowOff>86148</xdr:rowOff>
    </xdr:to>
    <xdr:sp macro="" textlink="">
      <xdr:nvSpPr>
        <xdr:cNvPr id="158" name="楕円 157"/>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59" name="テキスト ボックス 158"/>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107738</xdr:rowOff>
    </xdr:from>
    <xdr:to>
      <xdr:col>7</xdr:col>
      <xdr:colOff>31750</xdr:colOff>
      <xdr:row>64</xdr:row>
      <xdr:rowOff>37888</xdr:rowOff>
    </xdr:to>
    <xdr:sp macro="" textlink="">
      <xdr:nvSpPr>
        <xdr:cNvPr id="160" name="楕円 159"/>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48065</xdr:rowOff>
    </xdr:from>
    <xdr:ext cx="762000" cy="259045"/>
    <xdr:sp macro="" textlink="">
      <xdr:nvSpPr>
        <xdr:cNvPr id="161" name="テキスト ボックス 160"/>
        <xdr:cNvSpPr txBox="1"/>
      </xdr:nvSpPr>
      <xdr:spPr>
        <a:xfrm>
          <a:off x="1066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人口一人当たり人件費・物件費等決算額の状況は、前々年度及び前年度は平成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年熊本地震により決算額が大幅増となり、全国平均値、県平均値を大きく上回っている状況であった。</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年度においても歳出決算額は</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億円を超える状況ではあるが、熊本地震から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年目となり人件費</a:t>
          </a:r>
          <a:r>
            <a:rPr kumimoji="1" lang="en-US" altLang="ja-JP" sz="1050">
              <a:latin typeface="ＭＳ Ｐゴシック" panose="020B0600070205080204" pitchFamily="50" charset="-128"/>
              <a:ea typeface="ＭＳ Ｐゴシック" panose="020B0600070205080204" pitchFamily="50" charset="-128"/>
            </a:rPr>
            <a:t>4,919</a:t>
          </a:r>
          <a:r>
            <a:rPr kumimoji="1" lang="ja-JP" altLang="en-US" sz="1050">
              <a:latin typeface="ＭＳ Ｐゴシック" panose="020B0600070205080204" pitchFamily="50" charset="-128"/>
              <a:ea typeface="ＭＳ Ｐゴシック" panose="020B0600070205080204" pitchFamily="50" charset="-128"/>
            </a:rPr>
            <a:t>万円増、物件費においては</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3,969</a:t>
          </a:r>
          <a:r>
            <a:rPr kumimoji="1" lang="ja-JP" altLang="en-US" sz="1050">
              <a:latin typeface="ＭＳ Ｐゴシック" panose="020B0600070205080204" pitchFamily="50" charset="-128"/>
              <a:ea typeface="ＭＳ Ｐゴシック" panose="020B0600070205080204" pitchFamily="50" charset="-128"/>
            </a:rPr>
            <a:t>万円減となっており、類似団体平均値は下回ることになったが、全国平均値、県平均値は大きく上回っている。</a:t>
          </a:r>
        </a:p>
        <a:p>
          <a:r>
            <a:rPr kumimoji="1" lang="ja-JP" altLang="en-US" sz="1050">
              <a:latin typeface="ＭＳ Ｐゴシック" panose="020B0600070205080204" pitchFamily="50" charset="-128"/>
              <a:ea typeface="ＭＳ Ｐゴシック" panose="020B0600070205080204" pitchFamily="50" charset="-128"/>
            </a:rPr>
            <a:t>　人件費においては、熊本地震関連業務増においての定数増や再任用、任期付職員増が主な要因であり、物件費においては災害廃棄物処理事業が完了したことによる大幅減が主な理由である。今後も熊本地震関連費用は減少しながらも復興までしばらくは続く見込みである。その様な中、行政サービスを低下させないようにしながらも、事務事業の見直し等により人件費の抑制に努めるほか、効率的な施設管理などにより物件費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6521</xdr:rowOff>
    </xdr:from>
    <xdr:to>
      <xdr:col>23</xdr:col>
      <xdr:colOff>133350</xdr:colOff>
      <xdr:row>86</xdr:row>
      <xdr:rowOff>157536</xdr:rowOff>
    </xdr:to>
    <xdr:cxnSp macro="">
      <xdr:nvCxnSpPr>
        <xdr:cNvPr id="190" name="直線コネクタ 189"/>
        <xdr:cNvCxnSpPr/>
      </xdr:nvCxnSpPr>
      <xdr:spPr>
        <a:xfrm flipV="1">
          <a:off x="4953000" y="14065421"/>
          <a:ext cx="0" cy="836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129613</xdr:rowOff>
    </xdr:from>
    <xdr:ext cx="762000" cy="259045"/>
    <xdr:sp macro="" textlink="">
      <xdr:nvSpPr>
        <xdr:cNvPr id="191" name="人件費・物件費等の状況最小値テキスト"/>
        <xdr:cNvSpPr txBox="1"/>
      </xdr:nvSpPr>
      <xdr:spPr>
        <a:xfrm>
          <a:off x="5041900" y="1487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157536</xdr:rowOff>
    </xdr:from>
    <xdr:to>
      <xdr:col>24</xdr:col>
      <xdr:colOff>12700</xdr:colOff>
      <xdr:row>86</xdr:row>
      <xdr:rowOff>157536</xdr:rowOff>
    </xdr:to>
    <xdr:cxnSp macro="">
      <xdr:nvCxnSpPr>
        <xdr:cNvPr id="192" name="直線コネクタ 191"/>
        <xdr:cNvCxnSpPr/>
      </xdr:nvCxnSpPr>
      <xdr:spPr>
        <a:xfrm>
          <a:off x="4864100" y="1490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92898</xdr:rowOff>
    </xdr:from>
    <xdr:ext cx="762000" cy="259045"/>
    <xdr:sp macro="" textlink="">
      <xdr:nvSpPr>
        <xdr:cNvPr id="193" name="人件費・物件費等の状況最大値テキスト"/>
        <xdr:cNvSpPr txBox="1"/>
      </xdr:nvSpPr>
      <xdr:spPr>
        <a:xfrm>
          <a:off x="5041900" y="138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6521</xdr:rowOff>
    </xdr:from>
    <xdr:to>
      <xdr:col>24</xdr:col>
      <xdr:colOff>12700</xdr:colOff>
      <xdr:row>82</xdr:row>
      <xdr:rowOff>6521</xdr:rowOff>
    </xdr:to>
    <xdr:cxnSp macro="">
      <xdr:nvCxnSpPr>
        <xdr:cNvPr id="194" name="直線コネクタ 193"/>
        <xdr:cNvCxnSpPr/>
      </xdr:nvCxnSpPr>
      <xdr:spPr>
        <a:xfrm>
          <a:off x="4864100" y="1406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3420</xdr:rowOff>
    </xdr:from>
    <xdr:to>
      <xdr:col>23</xdr:col>
      <xdr:colOff>133350</xdr:colOff>
      <xdr:row>86</xdr:row>
      <xdr:rowOff>150822</xdr:rowOff>
    </xdr:to>
    <xdr:cxnSp macro="">
      <xdr:nvCxnSpPr>
        <xdr:cNvPr id="195" name="直線コネクタ 194"/>
        <xdr:cNvCxnSpPr/>
      </xdr:nvCxnSpPr>
      <xdr:spPr>
        <a:xfrm flipV="1">
          <a:off x="4114800" y="14233770"/>
          <a:ext cx="838200" cy="6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113820</xdr:rowOff>
    </xdr:from>
    <xdr:ext cx="762000" cy="259045"/>
    <xdr:sp macro="" textlink="">
      <xdr:nvSpPr>
        <xdr:cNvPr id="196" name="人件費・物件費等の状況平均値テキスト"/>
        <xdr:cNvSpPr txBox="1"/>
      </xdr:nvSpPr>
      <xdr:spPr>
        <a:xfrm>
          <a:off x="5041900" y="1417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141743</xdr:rowOff>
    </xdr:from>
    <xdr:to>
      <xdr:col>23</xdr:col>
      <xdr:colOff>184150</xdr:colOff>
      <xdr:row>83</xdr:row>
      <xdr:rowOff>71893</xdr:rowOff>
    </xdr:to>
    <xdr:sp macro="" textlink="">
      <xdr:nvSpPr>
        <xdr:cNvPr id="197" name="フローチャート: 判断 196"/>
        <xdr:cNvSpPr/>
      </xdr:nvSpPr>
      <xdr:spPr>
        <a:xfrm>
          <a:off x="4902200" y="1420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150822</xdr:rowOff>
    </xdr:from>
    <xdr:to>
      <xdr:col>19</xdr:col>
      <xdr:colOff>133350</xdr:colOff>
      <xdr:row>89</xdr:row>
      <xdr:rowOff>69966</xdr:rowOff>
    </xdr:to>
    <xdr:cxnSp macro="">
      <xdr:nvCxnSpPr>
        <xdr:cNvPr id="198" name="直線コネクタ 197"/>
        <xdr:cNvCxnSpPr/>
      </xdr:nvCxnSpPr>
      <xdr:spPr>
        <a:xfrm flipV="1">
          <a:off x="3225800" y="14895522"/>
          <a:ext cx="889000" cy="4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139325</xdr:rowOff>
    </xdr:from>
    <xdr:to>
      <xdr:col>19</xdr:col>
      <xdr:colOff>184150</xdr:colOff>
      <xdr:row>83</xdr:row>
      <xdr:rowOff>69475</xdr:rowOff>
    </xdr:to>
    <xdr:sp macro="" textlink="">
      <xdr:nvSpPr>
        <xdr:cNvPr id="199" name="フローチャート: 判断 198"/>
        <xdr:cNvSpPr/>
      </xdr:nvSpPr>
      <xdr:spPr>
        <a:xfrm>
          <a:off x="4064000" y="1419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79652</xdr:rowOff>
    </xdr:from>
    <xdr:ext cx="736600" cy="259045"/>
    <xdr:sp macro="" textlink="">
      <xdr:nvSpPr>
        <xdr:cNvPr id="200" name="テキスト ボックス 199"/>
        <xdr:cNvSpPr txBox="1"/>
      </xdr:nvSpPr>
      <xdr:spPr>
        <a:xfrm>
          <a:off x="3733800" y="1396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53327</xdr:rowOff>
    </xdr:from>
    <xdr:to>
      <xdr:col>15</xdr:col>
      <xdr:colOff>82550</xdr:colOff>
      <xdr:row>89</xdr:row>
      <xdr:rowOff>69966</xdr:rowOff>
    </xdr:to>
    <xdr:cxnSp macro="">
      <xdr:nvCxnSpPr>
        <xdr:cNvPr id="201" name="直線コネクタ 200"/>
        <xdr:cNvCxnSpPr/>
      </xdr:nvCxnSpPr>
      <xdr:spPr>
        <a:xfrm>
          <a:off x="2336800" y="14112227"/>
          <a:ext cx="889000" cy="12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146473</xdr:rowOff>
    </xdr:from>
    <xdr:to>
      <xdr:col>15</xdr:col>
      <xdr:colOff>133350</xdr:colOff>
      <xdr:row>83</xdr:row>
      <xdr:rowOff>76623</xdr:rowOff>
    </xdr:to>
    <xdr:sp macro="" textlink="">
      <xdr:nvSpPr>
        <xdr:cNvPr id="202" name="フローチャート: 判断 201"/>
        <xdr:cNvSpPr/>
      </xdr:nvSpPr>
      <xdr:spPr>
        <a:xfrm>
          <a:off x="31750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86800</xdr:rowOff>
    </xdr:from>
    <xdr:ext cx="762000" cy="259045"/>
    <xdr:sp macro="" textlink="">
      <xdr:nvSpPr>
        <xdr:cNvPr id="203" name="テキスト ボックス 202"/>
        <xdr:cNvSpPr txBox="1"/>
      </xdr:nvSpPr>
      <xdr:spPr>
        <a:xfrm>
          <a:off x="2844800" y="1397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26757</xdr:rowOff>
    </xdr:from>
    <xdr:to>
      <xdr:col>11</xdr:col>
      <xdr:colOff>31750</xdr:colOff>
      <xdr:row>82</xdr:row>
      <xdr:rowOff>53327</xdr:rowOff>
    </xdr:to>
    <xdr:cxnSp macro="">
      <xdr:nvCxnSpPr>
        <xdr:cNvPr id="204" name="直線コネクタ 203"/>
        <xdr:cNvCxnSpPr/>
      </xdr:nvCxnSpPr>
      <xdr:spPr>
        <a:xfrm>
          <a:off x="1447800" y="14085657"/>
          <a:ext cx="889000" cy="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128688</xdr:rowOff>
    </xdr:from>
    <xdr:to>
      <xdr:col>11</xdr:col>
      <xdr:colOff>82550</xdr:colOff>
      <xdr:row>83</xdr:row>
      <xdr:rowOff>58838</xdr:rowOff>
    </xdr:to>
    <xdr:sp macro="" textlink="">
      <xdr:nvSpPr>
        <xdr:cNvPr id="205" name="フローチャート: 判断 204"/>
        <xdr:cNvSpPr/>
      </xdr:nvSpPr>
      <xdr:spPr>
        <a:xfrm>
          <a:off x="2286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43615</xdr:rowOff>
    </xdr:from>
    <xdr:ext cx="762000" cy="259045"/>
    <xdr:sp macro="" textlink="">
      <xdr:nvSpPr>
        <xdr:cNvPr id="206" name="テキスト ボックス 205"/>
        <xdr:cNvSpPr txBox="1"/>
      </xdr:nvSpPr>
      <xdr:spPr>
        <a:xfrm>
          <a:off x="1955800" y="142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135133</xdr:rowOff>
    </xdr:from>
    <xdr:to>
      <xdr:col>7</xdr:col>
      <xdr:colOff>31750</xdr:colOff>
      <xdr:row>83</xdr:row>
      <xdr:rowOff>65283</xdr:rowOff>
    </xdr:to>
    <xdr:sp macro="" textlink="">
      <xdr:nvSpPr>
        <xdr:cNvPr id="207" name="フローチャート: 判断 206"/>
        <xdr:cNvSpPr/>
      </xdr:nvSpPr>
      <xdr:spPr>
        <a:xfrm>
          <a:off x="1397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50060</xdr:rowOff>
    </xdr:from>
    <xdr:ext cx="762000" cy="259045"/>
    <xdr:sp macro="" textlink="">
      <xdr:nvSpPr>
        <xdr:cNvPr id="208" name="テキスト ボックス 207"/>
        <xdr:cNvSpPr txBox="1"/>
      </xdr:nvSpPr>
      <xdr:spPr>
        <a:xfrm>
          <a:off x="1066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124070</xdr:rowOff>
    </xdr:from>
    <xdr:to>
      <xdr:col>23</xdr:col>
      <xdr:colOff>184150</xdr:colOff>
      <xdr:row>83</xdr:row>
      <xdr:rowOff>54220</xdr:rowOff>
    </xdr:to>
    <xdr:sp macro="" textlink="">
      <xdr:nvSpPr>
        <xdr:cNvPr id="214" name="楕円 213"/>
        <xdr:cNvSpPr/>
      </xdr:nvSpPr>
      <xdr:spPr>
        <a:xfrm>
          <a:off x="4902200" y="141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140597</xdr:rowOff>
    </xdr:from>
    <xdr:ext cx="762000" cy="259045"/>
    <xdr:sp macro="" textlink="">
      <xdr:nvSpPr>
        <xdr:cNvPr id="215" name="人件費・物件費等の状況該当値テキスト"/>
        <xdr:cNvSpPr txBox="1"/>
      </xdr:nvSpPr>
      <xdr:spPr>
        <a:xfrm>
          <a:off x="5041900" y="1402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100022</xdr:rowOff>
    </xdr:from>
    <xdr:to>
      <xdr:col>19</xdr:col>
      <xdr:colOff>184150</xdr:colOff>
      <xdr:row>87</xdr:row>
      <xdr:rowOff>30172</xdr:rowOff>
    </xdr:to>
    <xdr:sp macro="" textlink="">
      <xdr:nvSpPr>
        <xdr:cNvPr id="216" name="楕円 215"/>
        <xdr:cNvSpPr/>
      </xdr:nvSpPr>
      <xdr:spPr>
        <a:xfrm>
          <a:off x="4064000" y="14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14949</xdr:rowOff>
    </xdr:from>
    <xdr:ext cx="736600" cy="259045"/>
    <xdr:sp macro="" textlink="">
      <xdr:nvSpPr>
        <xdr:cNvPr id="217" name="テキスト ボックス 216"/>
        <xdr:cNvSpPr txBox="1"/>
      </xdr:nvSpPr>
      <xdr:spPr>
        <a:xfrm>
          <a:off x="3733800" y="1493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19166</xdr:rowOff>
    </xdr:from>
    <xdr:to>
      <xdr:col>15</xdr:col>
      <xdr:colOff>133350</xdr:colOff>
      <xdr:row>89</xdr:row>
      <xdr:rowOff>120766</xdr:rowOff>
    </xdr:to>
    <xdr:sp macro="" textlink="">
      <xdr:nvSpPr>
        <xdr:cNvPr id="218" name="楕円 217"/>
        <xdr:cNvSpPr/>
      </xdr:nvSpPr>
      <xdr:spPr>
        <a:xfrm>
          <a:off x="3175000" y="152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105543</xdr:rowOff>
    </xdr:from>
    <xdr:ext cx="762000" cy="259045"/>
    <xdr:sp macro="" textlink="">
      <xdr:nvSpPr>
        <xdr:cNvPr id="219" name="テキスト ボックス 218"/>
        <xdr:cNvSpPr txBox="1"/>
      </xdr:nvSpPr>
      <xdr:spPr>
        <a:xfrm>
          <a:off x="2844800" y="1536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2527</xdr:rowOff>
    </xdr:from>
    <xdr:to>
      <xdr:col>11</xdr:col>
      <xdr:colOff>82550</xdr:colOff>
      <xdr:row>82</xdr:row>
      <xdr:rowOff>104127</xdr:rowOff>
    </xdr:to>
    <xdr:sp macro="" textlink="">
      <xdr:nvSpPr>
        <xdr:cNvPr id="220" name="楕円 219"/>
        <xdr:cNvSpPr/>
      </xdr:nvSpPr>
      <xdr:spPr>
        <a:xfrm>
          <a:off x="2286000" y="140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114304</xdr:rowOff>
    </xdr:from>
    <xdr:ext cx="762000" cy="259045"/>
    <xdr:sp macro="" textlink="">
      <xdr:nvSpPr>
        <xdr:cNvPr id="221" name="テキスト ボックス 220"/>
        <xdr:cNvSpPr txBox="1"/>
      </xdr:nvSpPr>
      <xdr:spPr>
        <a:xfrm>
          <a:off x="1955800" y="1383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147407</xdr:rowOff>
    </xdr:from>
    <xdr:to>
      <xdr:col>7</xdr:col>
      <xdr:colOff>31750</xdr:colOff>
      <xdr:row>82</xdr:row>
      <xdr:rowOff>77557</xdr:rowOff>
    </xdr:to>
    <xdr:sp macro="" textlink="">
      <xdr:nvSpPr>
        <xdr:cNvPr id="222" name="楕円 221"/>
        <xdr:cNvSpPr/>
      </xdr:nvSpPr>
      <xdr:spPr>
        <a:xfrm>
          <a:off x="1397000" y="140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87734</xdr:rowOff>
    </xdr:from>
    <xdr:ext cx="762000" cy="259045"/>
    <xdr:sp macro="" textlink="">
      <xdr:nvSpPr>
        <xdr:cNvPr id="223" name="テキスト ボックス 222"/>
        <xdr:cNvSpPr txBox="1"/>
      </xdr:nvSpPr>
      <xdr:spPr>
        <a:xfrm>
          <a:off x="1066800" y="1380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ラスパイレス指数は類似団体平均値、全国町村平均値を下回っている状況にある。</a:t>
          </a:r>
          <a:r>
            <a:rPr kumimoji="1" lang="en-US" altLang="ja-JP" sz="1050">
              <a:latin typeface="ＭＳ Ｐゴシック" panose="020B0600070205080204" pitchFamily="50" charset="-128"/>
              <a:ea typeface="ＭＳ Ｐゴシック" panose="020B0600070205080204" pitchFamily="50" charset="-128"/>
            </a:rPr>
            <a:t>H17</a:t>
          </a:r>
          <a:r>
            <a:rPr kumimoji="1" lang="ja-JP" altLang="en-US" sz="1050">
              <a:latin typeface="ＭＳ Ｐゴシック" panose="020B0600070205080204" pitchFamily="50" charset="-128"/>
              <a:ea typeface="ＭＳ Ｐゴシック" panose="020B0600070205080204" pitchFamily="50" charset="-128"/>
            </a:rPr>
            <a:t>年度から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年間職員の給料カット</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一般職員</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を行い、</a:t>
          </a:r>
          <a:r>
            <a:rPr kumimoji="1" lang="en-US" altLang="ja-JP" sz="1050">
              <a:latin typeface="ＭＳ Ｐゴシック" panose="020B0600070205080204" pitchFamily="50" charset="-128"/>
              <a:ea typeface="ＭＳ Ｐゴシック" panose="020B0600070205080204" pitchFamily="50" charset="-128"/>
            </a:rPr>
            <a:t>H20</a:t>
          </a:r>
          <a:r>
            <a:rPr kumimoji="1" lang="ja-JP" altLang="en-US" sz="1050">
              <a:latin typeface="ＭＳ Ｐゴシック" panose="020B0600070205080204" pitchFamily="50" charset="-128"/>
              <a:ea typeface="ＭＳ Ｐゴシック" panose="020B0600070205080204" pitchFamily="50" charset="-128"/>
            </a:rPr>
            <a:t>年度においては給与カットの復元、また昇給について国と異なり</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号俸の抑制措置を行ってきたが、</a:t>
          </a:r>
          <a:r>
            <a:rPr kumimoji="1" lang="en-US" altLang="ja-JP" sz="1050">
              <a:latin typeface="ＭＳ Ｐゴシック" panose="020B0600070205080204" pitchFamily="50" charset="-128"/>
              <a:ea typeface="ＭＳ Ｐゴシック" panose="020B0600070205080204" pitchFamily="50" charset="-128"/>
            </a:rPr>
            <a:t>H25</a:t>
          </a:r>
          <a:r>
            <a:rPr kumimoji="1" lang="ja-JP" altLang="en-US" sz="1050">
              <a:latin typeface="ＭＳ Ｐゴシック" panose="020B0600070205080204" pitchFamily="50" charset="-128"/>
              <a:ea typeface="ＭＳ Ｐゴシック" panose="020B0600070205080204" pitchFamily="50" charset="-128"/>
            </a:rPr>
            <a:t>年度は国家公務員給与削減措置の終了等により、ラスパイレス指数が</a:t>
          </a:r>
          <a:r>
            <a:rPr kumimoji="1" lang="en-US" altLang="ja-JP" sz="1050">
              <a:latin typeface="ＭＳ Ｐゴシック" panose="020B0600070205080204" pitchFamily="50" charset="-128"/>
              <a:ea typeface="ＭＳ Ｐゴシック" panose="020B0600070205080204" pitchFamily="50" charset="-128"/>
            </a:rPr>
            <a:t>96.0</a:t>
          </a:r>
          <a:r>
            <a:rPr kumimoji="1" lang="ja-JP" altLang="en-US" sz="1050">
              <a:latin typeface="ＭＳ Ｐゴシック" panose="020B0600070205080204" pitchFamily="50" charset="-128"/>
              <a:ea typeface="ＭＳ Ｐゴシック" panose="020B0600070205080204" pitchFamily="50" charset="-128"/>
            </a:rPr>
            <a:t>と対前年</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ポイント下降となった。熊本地震に関係して</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は定員を増としたことにより、退職者数と比較し新規採用者数が大幅増となったために全体的に数値を引き下げていると思われる。今後も引き続き、職務・職責に応じた給料体系を維持しながら、定員や更なる給与水準の適正化を図り人件費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2" name="直線コネクタ 251"/>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3"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4" name="直線コネクタ 253"/>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133350</xdr:rowOff>
    </xdr:to>
    <xdr:cxnSp macro="">
      <xdr:nvCxnSpPr>
        <xdr:cNvPr id="257" name="直線コネクタ 256"/>
        <xdr:cNvCxnSpPr/>
      </xdr:nvCxnSpPr>
      <xdr:spPr>
        <a:xfrm flipV="1">
          <a:off x="16179800" y="143100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86</xdr:row>
      <xdr:rowOff>21166</xdr:rowOff>
    </xdr:to>
    <xdr:cxnSp macro="">
      <xdr:nvCxnSpPr>
        <xdr:cNvPr id="260" name="直線コネクタ 259"/>
        <xdr:cNvCxnSpPr/>
      </xdr:nvCxnSpPr>
      <xdr:spPr>
        <a:xfrm flipV="1">
          <a:off x="15290800" y="1436370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1" name="フローチャート: 判断 260"/>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2" name="テキスト ボックス 261"/>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47978</xdr:rowOff>
    </xdr:to>
    <xdr:cxnSp macro="">
      <xdr:nvCxnSpPr>
        <xdr:cNvPr id="263" name="直線コネクタ 262"/>
        <xdr:cNvCxnSpPr/>
      </xdr:nvCxnSpPr>
      <xdr:spPr>
        <a:xfrm flipV="1">
          <a:off x="14401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4" name="フローチャート: 判断 263"/>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5" name="テキスト ボックス 264"/>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47978</xdr:rowOff>
    </xdr:to>
    <xdr:cxnSp macro="">
      <xdr:nvCxnSpPr>
        <xdr:cNvPr id="266" name="直線コネクタ 265"/>
        <xdr:cNvCxnSpPr/>
      </xdr:nvCxnSpPr>
      <xdr:spPr>
        <a:xfrm>
          <a:off x="13512800" y="146586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67" name="フローチャート: 判断 266"/>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68" name="テキスト ボックス 267"/>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9" name="フローチャート: 判断 268"/>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0" name="テキスト ボックス 269"/>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6" name="楕円 275"/>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7"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2" name="楕円 281"/>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3" name="テキスト ボックス 282"/>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5" name="テキスト ボックス 284"/>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人口千人当たり職員数は類似団体平均値を下回っているが、全国平均値、県平均値を上回っている状況にある。一般会計対象職員数は、</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名、</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77</a:t>
          </a:r>
          <a:r>
            <a:rPr kumimoji="1" lang="ja-JP" altLang="en-US" sz="1050">
              <a:latin typeface="ＭＳ Ｐゴシック" panose="020B0600070205080204" pitchFamily="50" charset="-128"/>
              <a:ea typeface="ＭＳ Ｐゴシック" panose="020B0600070205080204" pitchFamily="50" charset="-128"/>
            </a:rPr>
            <a:t>名、</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名となり、</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では</a:t>
          </a:r>
          <a:r>
            <a:rPr kumimoji="1" lang="en-US" altLang="ja-JP" sz="1050">
              <a:latin typeface="ＭＳ Ｐゴシック" panose="020B0600070205080204" pitchFamily="50" charset="-128"/>
              <a:ea typeface="ＭＳ Ｐゴシック" panose="020B0600070205080204" pitchFamily="50" charset="-128"/>
            </a:rPr>
            <a:t>89</a:t>
          </a:r>
          <a:r>
            <a:rPr kumimoji="1" lang="ja-JP" altLang="en-US" sz="1050">
              <a:latin typeface="ＭＳ Ｐゴシック" panose="020B0600070205080204" pitchFamily="50" charset="-128"/>
              <a:ea typeface="ＭＳ Ｐゴシック" panose="020B0600070205080204" pitchFamily="50" charset="-128"/>
            </a:rPr>
            <a:t>名と平成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年熊本地震に係る事務量増に対応するために平成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月に職員定数条例を</a:t>
          </a:r>
          <a:r>
            <a:rPr kumimoji="1" lang="en-US" altLang="ja-JP" sz="1050">
              <a:latin typeface="ＭＳ Ｐゴシック" panose="020B0600070205080204" pitchFamily="50" charset="-128"/>
              <a:ea typeface="ＭＳ Ｐゴシック" panose="020B0600070205080204" pitchFamily="50" charset="-128"/>
            </a:rPr>
            <a:t>85</a:t>
          </a:r>
          <a:r>
            <a:rPr kumimoji="1" lang="ja-JP" altLang="en-US" sz="1050">
              <a:latin typeface="ＭＳ Ｐゴシック" panose="020B0600070205080204" pitchFamily="50" charset="-128"/>
              <a:ea typeface="ＭＳ Ｐゴシック" panose="020B0600070205080204" pitchFamily="50" charset="-128"/>
            </a:rPr>
            <a:t>名から</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名に改正を行った。</a:t>
          </a:r>
        </a:p>
        <a:p>
          <a:r>
            <a:rPr kumimoji="1" lang="ja-JP" altLang="en-US" sz="1050">
              <a:latin typeface="ＭＳ Ｐゴシック" panose="020B0600070205080204" pitchFamily="50" charset="-128"/>
              <a:ea typeface="ＭＳ Ｐゴシック" panose="020B0600070205080204" pitchFamily="50" charset="-128"/>
            </a:rPr>
            <a:t>　今後も住民サービス低下にならないよう留意しながらも、効率的組織編成や人員配置により、適切な職員の定数管理に努めるのが前提となるが、平成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年熊本地震に関連した業務の大幅増における人員確保も必要な状況にあり、中長期派遣職員や任期付職員、再任用職員を配置している状況もふまえ、精査しながら定員管理に努める。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1" name="直線コネクタ 310"/>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4"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5" name="直線コネクタ 314"/>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24797</xdr:rowOff>
    </xdr:from>
    <xdr:to>
      <xdr:col>81</xdr:col>
      <xdr:colOff>44450</xdr:colOff>
      <xdr:row>60</xdr:row>
      <xdr:rowOff>50736</xdr:rowOff>
    </xdr:to>
    <xdr:cxnSp macro="">
      <xdr:nvCxnSpPr>
        <xdr:cNvPr id="316" name="直線コネクタ 315"/>
        <xdr:cNvCxnSpPr/>
      </xdr:nvCxnSpPr>
      <xdr:spPr>
        <a:xfrm>
          <a:off x="16179800" y="10311797"/>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17"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18" name="フローチャート: 判断 317"/>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125063</xdr:rowOff>
    </xdr:from>
    <xdr:to>
      <xdr:col>77</xdr:col>
      <xdr:colOff>44450</xdr:colOff>
      <xdr:row>60</xdr:row>
      <xdr:rowOff>24797</xdr:rowOff>
    </xdr:to>
    <xdr:cxnSp macro="">
      <xdr:nvCxnSpPr>
        <xdr:cNvPr id="319" name="直線コネクタ 318"/>
        <xdr:cNvCxnSpPr/>
      </xdr:nvCxnSpPr>
      <xdr:spPr>
        <a:xfrm>
          <a:off x="15290800" y="10240613"/>
          <a:ext cx="889000" cy="7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0" name="フローチャート: 判断 319"/>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1" name="テキスト ボックス 320"/>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87662</xdr:rowOff>
    </xdr:from>
    <xdr:to>
      <xdr:col>72</xdr:col>
      <xdr:colOff>203200</xdr:colOff>
      <xdr:row>59</xdr:row>
      <xdr:rowOff>125063</xdr:rowOff>
    </xdr:to>
    <xdr:cxnSp macro="">
      <xdr:nvCxnSpPr>
        <xdr:cNvPr id="322" name="直線コネクタ 321"/>
        <xdr:cNvCxnSpPr/>
      </xdr:nvCxnSpPr>
      <xdr:spPr>
        <a:xfrm>
          <a:off x="14401800" y="10203212"/>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3" name="フローチャート: 判断 322"/>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4" name="テキスト ボックス 323"/>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74390</xdr:rowOff>
    </xdr:from>
    <xdr:to>
      <xdr:col>68</xdr:col>
      <xdr:colOff>152400</xdr:colOff>
      <xdr:row>59</xdr:row>
      <xdr:rowOff>87662</xdr:rowOff>
    </xdr:to>
    <xdr:cxnSp macro="">
      <xdr:nvCxnSpPr>
        <xdr:cNvPr id="325" name="直線コネクタ 324"/>
        <xdr:cNvCxnSpPr/>
      </xdr:nvCxnSpPr>
      <xdr:spPr>
        <a:xfrm>
          <a:off x="13512800" y="10189940"/>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6" name="フローチャート: 判断 325"/>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27" name="テキスト ボックス 326"/>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28" name="フローチャート: 判断 327"/>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29" name="テキスト ボックス 328"/>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171386</xdr:rowOff>
    </xdr:from>
    <xdr:to>
      <xdr:col>81</xdr:col>
      <xdr:colOff>95250</xdr:colOff>
      <xdr:row>60</xdr:row>
      <xdr:rowOff>101536</xdr:rowOff>
    </xdr:to>
    <xdr:sp macro="" textlink="">
      <xdr:nvSpPr>
        <xdr:cNvPr id="335" name="楕円 334"/>
        <xdr:cNvSpPr/>
      </xdr:nvSpPr>
      <xdr:spPr>
        <a:xfrm>
          <a:off x="16967200" y="102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16463</xdr:rowOff>
    </xdr:from>
    <xdr:ext cx="762000" cy="259045"/>
    <xdr:sp macro="" textlink="">
      <xdr:nvSpPr>
        <xdr:cNvPr id="336" name="定員管理の状況該当値テキスト"/>
        <xdr:cNvSpPr txBox="1"/>
      </xdr:nvSpPr>
      <xdr:spPr>
        <a:xfrm>
          <a:off x="171069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145447</xdr:rowOff>
    </xdr:from>
    <xdr:to>
      <xdr:col>77</xdr:col>
      <xdr:colOff>95250</xdr:colOff>
      <xdr:row>60</xdr:row>
      <xdr:rowOff>75597</xdr:rowOff>
    </xdr:to>
    <xdr:sp macro="" textlink="">
      <xdr:nvSpPr>
        <xdr:cNvPr id="337" name="楕円 336"/>
        <xdr:cNvSpPr/>
      </xdr:nvSpPr>
      <xdr:spPr>
        <a:xfrm>
          <a:off x="16129000" y="102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85774</xdr:rowOff>
    </xdr:from>
    <xdr:ext cx="736600" cy="259045"/>
    <xdr:sp macro="" textlink="">
      <xdr:nvSpPr>
        <xdr:cNvPr id="338" name="テキスト ボックス 337"/>
        <xdr:cNvSpPr txBox="1"/>
      </xdr:nvSpPr>
      <xdr:spPr>
        <a:xfrm>
          <a:off x="15798800" y="1002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74263</xdr:rowOff>
    </xdr:from>
    <xdr:to>
      <xdr:col>73</xdr:col>
      <xdr:colOff>44450</xdr:colOff>
      <xdr:row>60</xdr:row>
      <xdr:rowOff>4413</xdr:rowOff>
    </xdr:to>
    <xdr:sp macro="" textlink="">
      <xdr:nvSpPr>
        <xdr:cNvPr id="339" name="楕円 338"/>
        <xdr:cNvSpPr/>
      </xdr:nvSpPr>
      <xdr:spPr>
        <a:xfrm>
          <a:off x="15240000" y="1018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14590</xdr:rowOff>
    </xdr:from>
    <xdr:ext cx="762000" cy="259045"/>
    <xdr:sp macro="" textlink="">
      <xdr:nvSpPr>
        <xdr:cNvPr id="340" name="テキスト ボックス 339"/>
        <xdr:cNvSpPr txBox="1"/>
      </xdr:nvSpPr>
      <xdr:spPr>
        <a:xfrm>
          <a:off x="14909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36862</xdr:rowOff>
    </xdr:from>
    <xdr:to>
      <xdr:col>68</xdr:col>
      <xdr:colOff>203200</xdr:colOff>
      <xdr:row>59</xdr:row>
      <xdr:rowOff>138462</xdr:rowOff>
    </xdr:to>
    <xdr:sp macro="" textlink="">
      <xdr:nvSpPr>
        <xdr:cNvPr id="341" name="楕円 340"/>
        <xdr:cNvSpPr/>
      </xdr:nvSpPr>
      <xdr:spPr>
        <a:xfrm>
          <a:off x="14351000" y="101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148639</xdr:rowOff>
    </xdr:from>
    <xdr:ext cx="762000" cy="259045"/>
    <xdr:sp macro="" textlink="">
      <xdr:nvSpPr>
        <xdr:cNvPr id="342" name="テキスト ボックス 341"/>
        <xdr:cNvSpPr txBox="1"/>
      </xdr:nvSpPr>
      <xdr:spPr>
        <a:xfrm>
          <a:off x="14020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23590</xdr:rowOff>
    </xdr:from>
    <xdr:to>
      <xdr:col>64</xdr:col>
      <xdr:colOff>152400</xdr:colOff>
      <xdr:row>59</xdr:row>
      <xdr:rowOff>125190</xdr:rowOff>
    </xdr:to>
    <xdr:sp macro="" textlink="">
      <xdr:nvSpPr>
        <xdr:cNvPr id="343" name="楕円 342"/>
        <xdr:cNvSpPr/>
      </xdr:nvSpPr>
      <xdr:spPr>
        <a:xfrm>
          <a:off x="13462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135367</xdr:rowOff>
    </xdr:from>
    <xdr:ext cx="762000" cy="259045"/>
    <xdr:sp macro="" textlink="">
      <xdr:nvSpPr>
        <xdr:cNvPr id="344" name="テキスト ボックス 343"/>
        <xdr:cNvSpPr txBox="1"/>
      </xdr:nvSpPr>
      <xdr:spPr>
        <a:xfrm>
          <a:off x="13131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実質公債費比率は類似団体平均及び県平均を下回っている状況にある。元利償還金の減少等により実質公債費比率は年々減少している状況にあったが、平成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年熊本地震に伴う災害復旧・復興事業を主とした新規発行債も</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8,310</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950</a:t>
          </a:r>
          <a:r>
            <a:rPr kumimoji="1" lang="ja-JP" altLang="en-US" sz="1050">
              <a:latin typeface="ＭＳ Ｐゴシック" panose="020B0600070205080204" pitchFamily="50" charset="-128"/>
              <a:ea typeface="ＭＳ Ｐゴシック" panose="020B0600070205080204" pitchFamily="50" charset="-128"/>
            </a:rPr>
            <a:t>万円、</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年度には</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4,210</a:t>
          </a:r>
          <a:r>
            <a:rPr kumimoji="1" lang="ja-JP" altLang="en-US" sz="1050">
              <a:latin typeface="ＭＳ Ｐゴシック" panose="020B0600070205080204" pitchFamily="50" charset="-128"/>
              <a:ea typeface="ＭＳ Ｐゴシック" panose="020B0600070205080204" pitchFamily="50" charset="-128"/>
            </a:rPr>
            <a:t>円であり、更に後年においても発行額が多額になると見込まれ、</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年度においては元利償還金も</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億円を超えることとなった。ここ数年間は熊本地震に伴う復旧・復興事業に伴う地方債発行額が主であり、基準財政需要額算入額も増となるため比率的には微増で進んでいくものと思われる。</a:t>
          </a:r>
        </a:p>
        <a:p>
          <a:r>
            <a:rPr kumimoji="1" lang="ja-JP" altLang="en-US" sz="1050">
              <a:latin typeface="ＭＳ Ｐゴシック" panose="020B0600070205080204" pitchFamily="50" charset="-128"/>
              <a:ea typeface="ＭＳ Ｐゴシック" panose="020B0600070205080204" pitchFamily="50" charset="-128"/>
            </a:rPr>
            <a:t>　今後も復旧・復興事業内容を見極めながら、また極力交付税措置があり、措置率が高い有利な起債の選定により、比率の悪化を防ぐよう努める。 </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1" name="直線コネクタ 370"/>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2"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3" name="直線コネクタ 372"/>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4"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5" name="直線コネクタ 374"/>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161036</xdr:rowOff>
    </xdr:to>
    <xdr:cxnSp macro="">
      <xdr:nvCxnSpPr>
        <xdr:cNvPr id="376" name="直線コネクタ 375"/>
        <xdr:cNvCxnSpPr/>
      </xdr:nvCxnSpPr>
      <xdr:spPr>
        <a:xfrm>
          <a:off x="16179800" y="656996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77"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78" name="フローチャート: 判断 37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103124</xdr:rowOff>
    </xdr:to>
    <xdr:cxnSp macro="">
      <xdr:nvCxnSpPr>
        <xdr:cNvPr id="379" name="直線コネクタ 378"/>
        <xdr:cNvCxnSpPr/>
      </xdr:nvCxnSpPr>
      <xdr:spPr>
        <a:xfrm flipV="1">
          <a:off x="15290800" y="65699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0" name="フローチャート: 判断 379"/>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1" name="テキスト ボックス 380"/>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39</xdr:row>
      <xdr:rowOff>8890</xdr:rowOff>
    </xdr:to>
    <xdr:cxnSp macro="">
      <xdr:nvCxnSpPr>
        <xdr:cNvPr id="382" name="直線コネクタ 381"/>
        <xdr:cNvCxnSpPr/>
      </xdr:nvCxnSpPr>
      <xdr:spPr>
        <a:xfrm flipV="1">
          <a:off x="14401800" y="66182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3" name="フローチャート: 判断 382"/>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4" name="テキスト ボックス 383"/>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163322</xdr:rowOff>
    </xdr:to>
    <xdr:cxnSp macro="">
      <xdr:nvCxnSpPr>
        <xdr:cNvPr id="385" name="直線コネクタ 384"/>
        <xdr:cNvCxnSpPr/>
      </xdr:nvCxnSpPr>
      <xdr:spPr>
        <a:xfrm flipV="1">
          <a:off x="13512800" y="66954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6" name="フローチャート: 判断 385"/>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87" name="テキスト ボックス 386"/>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5" name="楕円 394"/>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396"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397" name="楕円 396"/>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398" name="テキスト ボックス 397"/>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399" name="楕円 398"/>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0" name="テキスト ボックス 399"/>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1" name="楕円 400"/>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2" name="テキスト ボックス 401"/>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3" name="楕円 402"/>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4" name="テキスト ボックス 403"/>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将来負担比率はマイナスであり、類似団体平均値、全国及び県平均値を下回っている状況にある。地方債現在高は</a:t>
          </a:r>
          <a:r>
            <a:rPr kumimoji="1" lang="en-US" altLang="ja-JP" sz="1050">
              <a:latin typeface="ＭＳ Ｐゴシック" panose="020B0600070205080204" pitchFamily="50" charset="-128"/>
              <a:ea typeface="ＭＳ Ｐゴシック" panose="020B0600070205080204" pitchFamily="50" charset="-128"/>
            </a:rPr>
            <a:t>H15</a:t>
          </a:r>
          <a:r>
            <a:rPr kumimoji="1" lang="ja-JP" altLang="en-US" sz="1050">
              <a:latin typeface="ＭＳ Ｐゴシック" panose="020B0600070205080204" pitchFamily="50" charset="-128"/>
              <a:ea typeface="ＭＳ Ｐゴシック" panose="020B0600070205080204" pitchFamily="50" charset="-128"/>
            </a:rPr>
            <a:t>年度地方債残高</a:t>
          </a:r>
          <a:r>
            <a:rPr kumimoji="1" lang="en-US" altLang="ja-JP" sz="1050">
              <a:latin typeface="ＭＳ Ｐゴシック" panose="020B0600070205080204" pitchFamily="50" charset="-128"/>
              <a:ea typeface="ＭＳ Ｐゴシック" panose="020B0600070205080204" pitchFamily="50" charset="-128"/>
            </a:rPr>
            <a:t>49</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8,903</a:t>
          </a:r>
          <a:r>
            <a:rPr kumimoji="1" lang="ja-JP" altLang="en-US" sz="1050">
              <a:latin typeface="ＭＳ Ｐゴシック" panose="020B0600070205080204" pitchFamily="50" charset="-128"/>
              <a:ea typeface="ＭＳ Ｐゴシック" panose="020B0600070205080204" pitchFamily="50" charset="-128"/>
            </a:rPr>
            <a:t>万円（地方債残高対標財規模比率</a:t>
          </a:r>
          <a:r>
            <a:rPr kumimoji="1" lang="en-US" altLang="ja-JP" sz="1050">
              <a:latin typeface="ＭＳ Ｐゴシック" panose="020B0600070205080204" pitchFamily="50" charset="-128"/>
              <a:ea typeface="ＭＳ Ｐゴシック" panose="020B0600070205080204" pitchFamily="50" charset="-128"/>
            </a:rPr>
            <a:t>285.1%</a:t>
          </a:r>
          <a:r>
            <a:rPr kumimoji="1" lang="ja-JP" altLang="en-US" sz="1050">
              <a:latin typeface="ＭＳ Ｐゴシック" panose="020B0600070205080204" pitchFamily="50" charset="-128"/>
              <a:ea typeface="ＭＳ Ｐゴシック" panose="020B0600070205080204" pitchFamily="50" charset="-128"/>
            </a:rPr>
            <a:t>）がピークであった。それ以降地方債発行額を償還元金以下に抑えていたが、</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年度以降は災害関連事業により地方債残高は</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年続けて大幅に上昇し、</a:t>
          </a:r>
          <a:r>
            <a:rPr kumimoji="1" lang="en-US" altLang="ja-JP" sz="1050">
              <a:latin typeface="ＭＳ Ｐゴシック" panose="020B0600070205080204" pitchFamily="50" charset="-128"/>
              <a:ea typeface="ＭＳ Ｐゴシック" panose="020B0600070205080204" pitchFamily="50" charset="-128"/>
            </a:rPr>
            <a:t>78</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5,608</a:t>
          </a:r>
          <a:r>
            <a:rPr kumimoji="1" lang="ja-JP" altLang="en-US" sz="1050">
              <a:latin typeface="ＭＳ Ｐゴシック" panose="020B0600070205080204" pitchFamily="50" charset="-128"/>
              <a:ea typeface="ＭＳ Ｐゴシック" panose="020B0600070205080204" pitchFamily="50" charset="-128"/>
            </a:rPr>
            <a:t>万円（地方債残高対標財規模比率</a:t>
          </a:r>
          <a:r>
            <a:rPr kumimoji="1" lang="en-US" altLang="ja-JP" sz="1050">
              <a:latin typeface="ＭＳ Ｐゴシック" panose="020B0600070205080204" pitchFamily="50" charset="-128"/>
              <a:ea typeface="ＭＳ Ｐゴシック" panose="020B0600070205080204" pitchFamily="50" charset="-128"/>
            </a:rPr>
            <a:t>310.4%</a:t>
          </a:r>
          <a:r>
            <a:rPr kumimoji="1" lang="ja-JP" altLang="en-US" sz="1050">
              <a:latin typeface="ＭＳ Ｐゴシック" panose="020B0600070205080204" pitchFamily="50" charset="-128"/>
              <a:ea typeface="ＭＳ Ｐゴシック" panose="020B0600070205080204" pitchFamily="50" charset="-128"/>
            </a:rPr>
            <a:t>　対前年</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2,477</a:t>
          </a:r>
          <a:r>
            <a:rPr kumimoji="1" lang="ja-JP" altLang="en-US" sz="1050">
              <a:latin typeface="ＭＳ Ｐゴシック" panose="020B0600070205080204" pitchFamily="50" charset="-128"/>
              <a:ea typeface="ＭＳ Ｐゴシック" panose="020B0600070205080204" pitchFamily="50" charset="-128"/>
            </a:rPr>
            <a:t>万円増）となった。充当可能な財政調整基金及び減債基金等の積立金は、平成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年熊本地震関連により対前年</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3,279</a:t>
          </a:r>
          <a:r>
            <a:rPr kumimoji="1" lang="ja-JP" altLang="en-US" sz="1050">
              <a:latin typeface="ＭＳ Ｐゴシック" panose="020B0600070205080204" pitchFamily="50" charset="-128"/>
              <a:ea typeface="ＭＳ Ｐゴシック" panose="020B0600070205080204" pitchFamily="50" charset="-128"/>
            </a:rPr>
            <a:t>万円増額しており、また災害関連事業においては交付税措置が高い地方債の借入を行っており、基準財政需要額算入見込額増に伴い率は横ばいである。今後も起債発行額については、平成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年熊本地震により大規模事業は一部休止しているが、復興事業内容を見極めながら、国県補助金等や交付税措置率が高い地方債の有効活用により、将来負担比率の抑制に努める。 </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3" name="直線コネクタ 432"/>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4"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5" name="直線コネクタ 434"/>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4" name="フローチャート: 判断 443"/>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5" name="テキスト ボックス 444"/>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6" name="フローチャート: 判断 445"/>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47" name="テキスト ボックス 446"/>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類似団体平均、全国及び県平均より上回っており、類似団体と比較しても</a:t>
          </a:r>
          <a:r>
            <a:rPr kumimoji="1" lang="en-US" altLang="ja-JP" sz="1050">
              <a:latin typeface="ＭＳ Ｐゴシック" panose="020B0600070205080204" pitchFamily="50" charset="-128"/>
              <a:ea typeface="ＭＳ Ｐゴシック" panose="020B0600070205080204" pitchFamily="50" charset="-128"/>
            </a:rPr>
            <a:t>3.5</a:t>
          </a:r>
          <a:r>
            <a:rPr kumimoji="1" lang="ja-JP" altLang="en-US" sz="1050">
              <a:latin typeface="ＭＳ Ｐゴシック" panose="020B0600070205080204" pitchFamily="50" charset="-128"/>
              <a:ea typeface="ＭＳ Ｐゴシック" panose="020B0600070205080204" pitchFamily="50" charset="-128"/>
            </a:rPr>
            <a:t>ポイント上回っている。平成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年熊本地震における事務量増に対応するため、平成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月に職員定数改定も行っている。前年度と比較すると、人件費は増であるが人件費以外の費用の伸びが大きいものもあり、比率としては減となっている。中長期派遣職員や任期付職員を配置している状況も踏まえ、住民サービス低下にならないよう留意しながらも、効率的組織編成や人員配置、事務事業の見直しにより引続き人件費の抑制に努めることが前提となるが、熊本地震よる業務の大幅増における人員確保も引続き必要であり、状況を精査しながら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127000</xdr:rowOff>
    </xdr:to>
    <xdr:cxnSp macro="">
      <xdr:nvCxnSpPr>
        <xdr:cNvPr id="66" name="直線コネクタ 65"/>
        <xdr:cNvCxnSpPr/>
      </xdr:nvCxnSpPr>
      <xdr:spPr>
        <a:xfrm flipV="1">
          <a:off x="3987800" y="658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31750</xdr:rowOff>
    </xdr:to>
    <xdr:cxnSp macro="">
      <xdr:nvCxnSpPr>
        <xdr:cNvPr id="69" name="直線コネクタ 68"/>
        <xdr:cNvCxnSpPr/>
      </xdr:nvCxnSpPr>
      <xdr:spPr>
        <a:xfrm flipV="1">
          <a:off x="3098800" y="664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39</xdr:row>
      <xdr:rowOff>31750</xdr:rowOff>
    </xdr:to>
    <xdr:cxnSp macro="">
      <xdr:nvCxnSpPr>
        <xdr:cNvPr id="72" name="直線コネクタ 71"/>
        <xdr:cNvCxnSpPr/>
      </xdr:nvCxnSpPr>
      <xdr:spPr>
        <a:xfrm>
          <a:off x="2209800" y="664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134620</xdr:rowOff>
    </xdr:to>
    <xdr:cxnSp macro="">
      <xdr:nvCxnSpPr>
        <xdr:cNvPr id="75" name="直線コネクタ 74"/>
        <xdr:cNvCxnSpPr/>
      </xdr:nvCxnSpPr>
      <xdr:spPr>
        <a:xfrm>
          <a:off x="1320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類似団体平均、全国及び県平均より下回っている状況にある。要因として旅費及び賃金を抑制し、施設等の管理については、</a:t>
          </a:r>
          <a:r>
            <a:rPr kumimoji="1" lang="en-US" altLang="ja-JP" sz="1050">
              <a:latin typeface="ＭＳ Ｐゴシック" panose="020B0600070205080204" pitchFamily="50" charset="-128"/>
              <a:ea typeface="ＭＳ Ｐゴシック" panose="020B0600070205080204" pitchFamily="50" charset="-128"/>
            </a:rPr>
            <a:t>H18</a:t>
          </a:r>
          <a:r>
            <a:rPr kumimoji="1" lang="ja-JP" altLang="en-US" sz="1050">
              <a:latin typeface="ＭＳ Ｐゴシック" panose="020B0600070205080204" pitchFamily="50" charset="-128"/>
              <a:ea typeface="ＭＳ Ｐゴシック" panose="020B0600070205080204" pitchFamily="50" charset="-128"/>
            </a:rPr>
            <a:t>年度から指定管理者制度の導入を実施している。今後は平成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関連する経常的物件費の増が見込まれるため、全体的な事務事業や委託費内容の精査を更に進め、経常経費の削減をはじめとし、物件費の抑制に努める。また物件費のうち委託料の額が大きく占めることとなるため、委託内容の精査や委託金額の妥当性を精査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14333</xdr:rowOff>
    </xdr:to>
    <xdr:cxnSp macro="">
      <xdr:nvCxnSpPr>
        <xdr:cNvPr id="129" name="直線コネクタ 128"/>
        <xdr:cNvCxnSpPr/>
      </xdr:nvCxnSpPr>
      <xdr:spPr>
        <a:xfrm>
          <a:off x="15671800" y="25599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14333</xdr:rowOff>
    </xdr:to>
    <xdr:cxnSp macro="">
      <xdr:nvCxnSpPr>
        <xdr:cNvPr id="132" name="直線コネクタ 131"/>
        <xdr:cNvCxnSpPr/>
      </xdr:nvCxnSpPr>
      <xdr:spPr>
        <a:xfrm flipV="1">
          <a:off x="14782800" y="2559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33927</xdr:rowOff>
    </xdr:to>
    <xdr:cxnSp macro="">
      <xdr:nvCxnSpPr>
        <xdr:cNvPr id="135" name="直線コネクタ 134"/>
        <xdr:cNvCxnSpPr/>
      </xdr:nvCxnSpPr>
      <xdr:spPr>
        <a:xfrm flipV="1">
          <a:off x="13893800" y="2586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33927</xdr:rowOff>
    </xdr:to>
    <xdr:cxnSp macro="">
      <xdr:nvCxnSpPr>
        <xdr:cNvPr id="138" name="直線コネクタ 137"/>
        <xdr:cNvCxnSpPr/>
      </xdr:nvCxnSpPr>
      <xdr:spPr>
        <a:xfrm>
          <a:off x="13004800" y="248158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134983</xdr:rowOff>
    </xdr:from>
    <xdr:to>
      <xdr:col>82</xdr:col>
      <xdr:colOff>158750</xdr:colOff>
      <xdr:row>15</xdr:row>
      <xdr:rowOff>65133</xdr:rowOff>
    </xdr:to>
    <xdr:sp macro="" textlink="">
      <xdr:nvSpPr>
        <xdr:cNvPr id="148" name="楕円 147"/>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151510</xdr:rowOff>
    </xdr:from>
    <xdr:ext cx="762000" cy="259045"/>
    <xdr:sp macro="" textlink="">
      <xdr:nvSpPr>
        <xdr:cNvPr id="149" name="物件費該当値テキスト"/>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134983</xdr:rowOff>
    </xdr:from>
    <xdr:to>
      <xdr:col>74</xdr:col>
      <xdr:colOff>31750</xdr:colOff>
      <xdr:row>15</xdr:row>
      <xdr:rowOff>65133</xdr:rowOff>
    </xdr:to>
    <xdr:sp macro="" textlink="">
      <xdr:nvSpPr>
        <xdr:cNvPr id="152" name="楕円 151"/>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75310</xdr:rowOff>
    </xdr:from>
    <xdr:ext cx="762000" cy="259045"/>
    <xdr:sp macro="" textlink="">
      <xdr:nvSpPr>
        <xdr:cNvPr id="153" name="テキスト ボックス 152"/>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154577</xdr:rowOff>
    </xdr:from>
    <xdr:to>
      <xdr:col>69</xdr:col>
      <xdr:colOff>142875</xdr:colOff>
      <xdr:row>15</xdr:row>
      <xdr:rowOff>84727</xdr:rowOff>
    </xdr:to>
    <xdr:sp macro="" textlink="">
      <xdr:nvSpPr>
        <xdr:cNvPr id="154" name="楕円 153"/>
        <xdr:cNvSpPr/>
      </xdr:nvSpPr>
      <xdr:spPr>
        <a:xfrm>
          <a:off x="13843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94904</xdr:rowOff>
    </xdr:from>
    <xdr:ext cx="762000" cy="259045"/>
    <xdr:sp macro="" textlink="">
      <xdr:nvSpPr>
        <xdr:cNvPr id="155" name="テキスト ボックス 154"/>
        <xdr:cNvSpPr txBox="1"/>
      </xdr:nvSpPr>
      <xdr:spPr>
        <a:xfrm>
          <a:off x="13512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6" name="楕円 155"/>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7" name="テキスト ボックス 156"/>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より上回っているが、全国及び県平均より下回っている状況である。障がい者福祉サービス事業費や子ども医療助成費、重心医療助成費等の増加がみられる。高齢化率の増加や子育て支援等の増加に伴い、社会保障費が増額していくことが予想され、財政を圧迫する傾向に歯止めをかけるべく、生活指導・各種健診等の更なる普及や各審査の適正化、事務事業の見直し、受益者負担の見直し、単独事業における事業効果の検証などにより、適正なサービスを維持しながらも比率の改善に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69850</xdr:rowOff>
    </xdr:to>
    <xdr:cxnSp macro="">
      <xdr:nvCxnSpPr>
        <xdr:cNvPr id="190" name="直線コネクタ 189"/>
        <xdr:cNvCxnSpPr/>
      </xdr:nvCxnSpPr>
      <xdr:spPr>
        <a:xfrm>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127000</xdr:rowOff>
    </xdr:to>
    <xdr:cxnSp macro="">
      <xdr:nvCxnSpPr>
        <xdr:cNvPr id="193" name="直線コネクタ 192"/>
        <xdr:cNvCxnSpPr/>
      </xdr:nvCxnSpPr>
      <xdr:spPr>
        <a:xfrm flipV="1">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127000</xdr:rowOff>
    </xdr:to>
    <xdr:cxnSp macro="">
      <xdr:nvCxnSpPr>
        <xdr:cNvPr id="196" name="直線コネクタ 195"/>
        <xdr:cNvCxnSpPr/>
      </xdr:nvCxnSpPr>
      <xdr:spPr>
        <a:xfrm>
          <a:off x="2209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9" name="直線コネクタ 198"/>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類似団体平均、全国及び県平均より上回っている状況にある。今後は公共施設等の老朽化や、平成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年熊本地震によって維持補修に着手ができなかった箇所等における維持補修費が</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は大幅に増加しており、以後も増加していく見通しであり、計画的な事業実施に努めていく。また特別会計への繰出金等において、少子高齢化の影響による国民健康保険特別会計繰出金、介護保険特別会計繰出金、後期高齢者医療特別会計繰出金の増加が危惧される。各特別会計における事務事業の見直しや、健康づくり、栄養指導、各種健診、介護予防事業等による給付費縮減に伴う歳出削減によ り、繰出金の抑制に努める。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57</xdr:row>
      <xdr:rowOff>60706</xdr:rowOff>
    </xdr:to>
    <xdr:cxnSp macro="">
      <xdr:nvCxnSpPr>
        <xdr:cNvPr id="248" name="直線コネクタ 247"/>
        <xdr:cNvCxnSpPr/>
      </xdr:nvCxnSpPr>
      <xdr:spPr>
        <a:xfrm>
          <a:off x="15671800" y="97373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136144</xdr:rowOff>
    </xdr:to>
    <xdr:cxnSp macro="">
      <xdr:nvCxnSpPr>
        <xdr:cNvPr id="251" name="直線コネクタ 250"/>
        <xdr:cNvCxnSpPr/>
      </xdr:nvCxnSpPr>
      <xdr:spPr>
        <a:xfrm>
          <a:off x="14782800" y="9659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127000</xdr:rowOff>
    </xdr:to>
    <xdr:cxnSp macro="">
      <xdr:nvCxnSpPr>
        <xdr:cNvPr id="254" name="直線コネクタ 253"/>
        <xdr:cNvCxnSpPr/>
      </xdr:nvCxnSpPr>
      <xdr:spPr>
        <a:xfrm flipV="1">
          <a:off x="13893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127000</xdr:rowOff>
    </xdr:to>
    <xdr:cxnSp macro="">
      <xdr:nvCxnSpPr>
        <xdr:cNvPr id="257" name="直線コネクタ 256"/>
        <xdr:cNvCxnSpPr/>
      </xdr:nvCxnSpPr>
      <xdr:spPr>
        <a:xfrm>
          <a:off x="13004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7" name="楕円 266"/>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8"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9" name="楕円 268"/>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70" name="テキスト ボックス 269"/>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1" name="楕円 270"/>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2" name="テキスト ボックス 271"/>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3" name="楕円 272"/>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4" name="テキスト ボックス 27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5" name="楕円 274"/>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6" name="テキスト ボックス 275"/>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類似団体平均、全国及び県平均より上回っている状況にある。なお経常経費における補助費等のうち、一部事務組合負担金が</a:t>
          </a:r>
          <a:r>
            <a:rPr kumimoji="1" lang="en-US" altLang="ja-JP" sz="1050">
              <a:latin typeface="ＭＳ Ｐゴシック" panose="020B0600070205080204" pitchFamily="50" charset="-128"/>
              <a:ea typeface="ＭＳ Ｐゴシック" panose="020B0600070205080204" pitchFamily="50" charset="-128"/>
            </a:rPr>
            <a:t>35.0</a:t>
          </a:r>
          <a:r>
            <a:rPr kumimoji="1" lang="ja-JP" altLang="en-US" sz="1050">
              <a:latin typeface="ＭＳ Ｐゴシック" panose="020B0600070205080204" pitchFamily="50" charset="-128"/>
              <a:ea typeface="ＭＳ Ｐゴシック" panose="020B0600070205080204" pitchFamily="50" charset="-128"/>
            </a:rPr>
            <a:t>％を占めており、それ以外には常備消防負担金が大きく占めている状況である。</a:t>
          </a:r>
        </a:p>
        <a:p>
          <a:r>
            <a:rPr kumimoji="1" lang="ja-JP" altLang="en-US" sz="1050">
              <a:latin typeface="ＭＳ Ｐゴシック" panose="020B0600070205080204" pitchFamily="50" charset="-128"/>
              <a:ea typeface="ＭＳ Ｐゴシック" panose="020B0600070205080204" pitchFamily="50" charset="-128"/>
            </a:rPr>
            <a:t>　今後は、補助金等について目的や内容の再確認のほか、妥当性を検証することとし、不適当な補助金等は見直しを行うこととする。また災害関連による一部事務組合に対する負担金増が見込まれており、更なる補助金の整理や合理化により補助費等の抑制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147574</xdr:rowOff>
    </xdr:to>
    <xdr:cxnSp macro="">
      <xdr:nvCxnSpPr>
        <xdr:cNvPr id="306" name="直線コネクタ 305"/>
        <xdr:cNvCxnSpPr/>
      </xdr:nvCxnSpPr>
      <xdr:spPr>
        <a:xfrm flipV="1">
          <a:off x="15671800" y="6422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21844</xdr:rowOff>
    </xdr:to>
    <xdr:cxnSp macro="">
      <xdr:nvCxnSpPr>
        <xdr:cNvPr id="309" name="直線コネクタ 308"/>
        <xdr:cNvCxnSpPr/>
      </xdr:nvCxnSpPr>
      <xdr:spPr>
        <a:xfrm flipV="1">
          <a:off x="14782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21844</xdr:rowOff>
    </xdr:to>
    <xdr:cxnSp macro="">
      <xdr:nvCxnSpPr>
        <xdr:cNvPr id="312" name="直線コネクタ 311"/>
        <xdr:cNvCxnSpPr/>
      </xdr:nvCxnSpPr>
      <xdr:spPr>
        <a:xfrm>
          <a:off x="13893800" y="6468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124714</xdr:rowOff>
    </xdr:to>
    <xdr:cxnSp macro="">
      <xdr:nvCxnSpPr>
        <xdr:cNvPr id="315" name="直線コネクタ 314"/>
        <xdr:cNvCxnSpPr/>
      </xdr:nvCxnSpPr>
      <xdr:spPr>
        <a:xfrm>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5" name="楕円 324"/>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6"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7" name="楕円 326"/>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8" name="テキスト ボックス 327"/>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9" name="楕円 328"/>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0" name="テキスト ボックス 329"/>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1" name="楕円 330"/>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2" name="テキスト ボックス 331"/>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3" name="楕円 332"/>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4" name="テキスト ボックス 333"/>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類似団体平均、全国及び県平均より上回っている状況にある。</a:t>
          </a:r>
          <a:r>
            <a:rPr kumimoji="1" lang="en-US" altLang="ja-JP" sz="1050">
              <a:latin typeface="ＭＳ Ｐゴシック" panose="020B0600070205080204" pitchFamily="50" charset="-128"/>
              <a:ea typeface="ＭＳ Ｐゴシック" panose="020B0600070205080204" pitchFamily="50" charset="-128"/>
            </a:rPr>
            <a:t>H11</a:t>
          </a:r>
          <a:r>
            <a:rPr kumimoji="1" lang="ja-JP" altLang="en-US" sz="1050">
              <a:latin typeface="ＭＳ Ｐゴシック" panose="020B0600070205080204" pitchFamily="50" charset="-128"/>
              <a:ea typeface="ＭＳ Ｐゴシック" panose="020B0600070205080204" pitchFamily="50" charset="-128"/>
            </a:rPr>
            <a:t>年度末をもって過疎地域から外れたが、</a:t>
          </a:r>
          <a:r>
            <a:rPr kumimoji="1" lang="en-US" altLang="ja-JP" sz="1050">
              <a:latin typeface="ＭＳ Ｐゴシック" panose="020B0600070205080204" pitchFamily="50" charset="-128"/>
              <a:ea typeface="ＭＳ Ｐゴシック" panose="020B0600070205080204" pitchFamily="50" charset="-128"/>
            </a:rPr>
            <a:t>H12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H16</a:t>
          </a:r>
          <a:r>
            <a:rPr kumimoji="1" lang="ja-JP" altLang="en-US" sz="1050">
              <a:latin typeface="ＭＳ Ｐゴシック" panose="020B0600070205080204" pitchFamily="50" charset="-128"/>
              <a:ea typeface="ＭＳ Ｐゴシック" panose="020B0600070205080204" pitchFamily="50" charset="-128"/>
            </a:rPr>
            <a:t>年度まで過疎地域自立促進特別措置法経過措置により過去</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ヵ年の借入額の平均の</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％を過疎対策事業債で発行できたことから、その元利償還金が</a:t>
          </a:r>
          <a:r>
            <a:rPr kumimoji="1" lang="en-US" altLang="ja-JP" sz="1050">
              <a:latin typeface="ＭＳ Ｐゴシック" panose="020B0600070205080204" pitchFamily="50" charset="-128"/>
              <a:ea typeface="ＭＳ Ｐゴシック" panose="020B0600070205080204" pitchFamily="50" charset="-128"/>
            </a:rPr>
            <a:t>H19</a:t>
          </a:r>
          <a:r>
            <a:rPr kumimoji="1" lang="ja-JP" altLang="en-US" sz="1050">
              <a:latin typeface="ＭＳ Ｐゴシック" panose="020B0600070205080204" pitchFamily="50" charset="-128"/>
              <a:ea typeface="ＭＳ Ｐゴシック" panose="020B0600070205080204" pitchFamily="50" charset="-128"/>
            </a:rPr>
            <a:t>年度にピークとなった。その後は年々減少傾向にあったが、</a:t>
          </a:r>
          <a:r>
            <a:rPr kumimoji="1" lang="en-US" altLang="ja-JP" sz="1050">
              <a:latin typeface="ＭＳ Ｐゴシック" panose="020B0600070205080204" pitchFamily="50" charset="-128"/>
              <a:ea typeface="ＭＳ Ｐゴシック" panose="020B0600070205080204" pitchFamily="50" charset="-128"/>
            </a:rPr>
            <a:t>H27</a:t>
          </a:r>
          <a:r>
            <a:rPr kumimoji="1" lang="ja-JP" altLang="en-US" sz="1050">
              <a:latin typeface="ＭＳ Ｐゴシック" panose="020B0600070205080204" pitchFamily="50" charset="-128"/>
              <a:ea typeface="ＭＳ Ｐゴシック" panose="020B0600070205080204" pitchFamily="50" charset="-128"/>
            </a:rPr>
            <a:t>年度においては大規模事業、</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熊本地震関連事業に関し起債残高が大幅増となった。その元利償還が始まっており、償還額も大幅に増加した結果、数値もかなり上昇している。今後も災害復旧・復興事業に対する新規発行債も多々見込まれることにより償還額も今後</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年間程度は大幅増になると見込まれ、各事業を見極めながらも適切な起債管理に努める。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79</xdr:row>
      <xdr:rowOff>1270</xdr:rowOff>
    </xdr:to>
    <xdr:cxnSp macro="">
      <xdr:nvCxnSpPr>
        <xdr:cNvPr id="364" name="直線コネクタ 363"/>
        <xdr:cNvCxnSpPr/>
      </xdr:nvCxnSpPr>
      <xdr:spPr>
        <a:xfrm>
          <a:off x="3987800" y="13097763"/>
          <a:ext cx="838200" cy="4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81280</xdr:rowOff>
    </xdr:to>
    <xdr:cxnSp macro="">
      <xdr:nvCxnSpPr>
        <xdr:cNvPr id="367" name="直線コネクタ 366"/>
        <xdr:cNvCxnSpPr/>
      </xdr:nvCxnSpPr>
      <xdr:spPr>
        <a:xfrm flipV="1">
          <a:off x="3098800" y="13097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81280</xdr:rowOff>
    </xdr:to>
    <xdr:cxnSp macro="">
      <xdr:nvCxnSpPr>
        <xdr:cNvPr id="370" name="直線コネクタ 369"/>
        <xdr:cNvCxnSpPr/>
      </xdr:nvCxnSpPr>
      <xdr:spPr>
        <a:xfrm>
          <a:off x="2209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56135</xdr:rowOff>
    </xdr:to>
    <xdr:cxnSp macro="">
      <xdr:nvCxnSpPr>
        <xdr:cNvPr id="373" name="直線コネクタ 372"/>
        <xdr:cNvCxnSpPr/>
      </xdr:nvCxnSpPr>
      <xdr:spPr>
        <a:xfrm flipV="1">
          <a:off x="1320800" y="130886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3" name="楕円 382"/>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4"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5" name="楕円 384"/>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6" name="テキスト ボックス 385"/>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7" name="楕円 386"/>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8" name="テキスト ボックス 387"/>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1" name="楕円 390"/>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92" name="テキスト ボックス 391"/>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類似団体平均を上回っているが、全国及び県平均より下回っている状況にある。今後も全体の事務事業の見直しを更に進め、経常経費の削減に努める。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56135</xdr:rowOff>
    </xdr:to>
    <xdr:cxnSp macro="">
      <xdr:nvCxnSpPr>
        <xdr:cNvPr id="423" name="直線コネクタ 422"/>
        <xdr:cNvCxnSpPr/>
      </xdr:nvCxnSpPr>
      <xdr:spPr>
        <a:xfrm>
          <a:off x="15671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88137</xdr:rowOff>
    </xdr:to>
    <xdr:cxnSp macro="">
      <xdr:nvCxnSpPr>
        <xdr:cNvPr id="426" name="直線コネクタ 425"/>
        <xdr:cNvCxnSpPr/>
      </xdr:nvCxnSpPr>
      <xdr:spPr>
        <a:xfrm flipV="1">
          <a:off x="14782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88137</xdr:rowOff>
    </xdr:to>
    <xdr:cxnSp macro="">
      <xdr:nvCxnSpPr>
        <xdr:cNvPr id="429" name="直線コネクタ 428"/>
        <xdr:cNvCxnSpPr/>
      </xdr:nvCxnSpPr>
      <xdr:spPr>
        <a:xfrm>
          <a:off x="13893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77</xdr:row>
      <xdr:rowOff>37846</xdr:rowOff>
    </xdr:to>
    <xdr:cxnSp macro="">
      <xdr:nvCxnSpPr>
        <xdr:cNvPr id="432" name="直線コネクタ 431"/>
        <xdr:cNvCxnSpPr/>
      </xdr:nvCxnSpPr>
      <xdr:spPr>
        <a:xfrm>
          <a:off x="13004800" y="1301546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2" name="楕円 441"/>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43"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4" name="楕円 443"/>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45" name="テキスト ボックス 444"/>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6" name="楕円 445"/>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47" name="テキスト ボックス 446"/>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8" name="楕円 447"/>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9" name="テキスト ボックス 448"/>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0" name="楕円 449"/>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51" name="テキスト ボックス 450"/>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30662</xdr:rowOff>
    </xdr:from>
    <xdr:to>
      <xdr:col>29</xdr:col>
      <xdr:colOff>127000</xdr:colOff>
      <xdr:row>19</xdr:row>
      <xdr:rowOff>82115</xdr:rowOff>
    </xdr:to>
    <xdr:cxnSp macro="">
      <xdr:nvCxnSpPr>
        <xdr:cNvPr id="48" name="直線コネクタ 47"/>
        <xdr:cNvCxnSpPr/>
      </xdr:nvCxnSpPr>
      <xdr:spPr bwMode="auto">
        <a:xfrm flipV="1">
          <a:off x="5003800" y="3335837"/>
          <a:ext cx="647700" cy="5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44332</xdr:rowOff>
    </xdr:from>
    <xdr:to>
      <xdr:col>26</xdr:col>
      <xdr:colOff>50800</xdr:colOff>
      <xdr:row>19</xdr:row>
      <xdr:rowOff>82115</xdr:rowOff>
    </xdr:to>
    <xdr:cxnSp macro="">
      <xdr:nvCxnSpPr>
        <xdr:cNvPr id="51" name="直線コネクタ 50"/>
        <xdr:cNvCxnSpPr/>
      </xdr:nvCxnSpPr>
      <xdr:spPr bwMode="auto">
        <a:xfrm>
          <a:off x="4305300" y="3349507"/>
          <a:ext cx="6985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44332</xdr:rowOff>
    </xdr:from>
    <xdr:to>
      <xdr:col>22</xdr:col>
      <xdr:colOff>114300</xdr:colOff>
      <xdr:row>19</xdr:row>
      <xdr:rowOff>137080</xdr:rowOff>
    </xdr:to>
    <xdr:cxnSp macro="">
      <xdr:nvCxnSpPr>
        <xdr:cNvPr id="54" name="直線コネクタ 53"/>
        <xdr:cNvCxnSpPr/>
      </xdr:nvCxnSpPr>
      <xdr:spPr bwMode="auto">
        <a:xfrm flipV="1">
          <a:off x="3606800" y="3349507"/>
          <a:ext cx="698500" cy="9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137080</xdr:rowOff>
    </xdr:from>
    <xdr:to>
      <xdr:col>18</xdr:col>
      <xdr:colOff>177800</xdr:colOff>
      <xdr:row>19</xdr:row>
      <xdr:rowOff>153448</xdr:rowOff>
    </xdr:to>
    <xdr:cxnSp macro="">
      <xdr:nvCxnSpPr>
        <xdr:cNvPr id="57" name="直線コネクタ 56"/>
        <xdr:cNvCxnSpPr/>
      </xdr:nvCxnSpPr>
      <xdr:spPr bwMode="auto">
        <a:xfrm flipV="1">
          <a:off x="2908300" y="3442255"/>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151312</xdr:rowOff>
    </xdr:from>
    <xdr:to>
      <xdr:col>29</xdr:col>
      <xdr:colOff>177800</xdr:colOff>
      <xdr:row>19</xdr:row>
      <xdr:rowOff>81462</xdr:rowOff>
    </xdr:to>
    <xdr:sp macro="" textlink="">
      <xdr:nvSpPr>
        <xdr:cNvPr id="67" name="楕円 66"/>
        <xdr:cNvSpPr/>
      </xdr:nvSpPr>
      <xdr:spPr bwMode="auto">
        <a:xfrm>
          <a:off x="5600700" y="328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123389</xdr:rowOff>
    </xdr:from>
    <xdr:ext cx="762000" cy="259045"/>
    <xdr:sp macro="" textlink="">
      <xdr:nvSpPr>
        <xdr:cNvPr id="68" name="人口1人当たり決算額の推移該当値テキスト130"/>
        <xdr:cNvSpPr txBox="1"/>
      </xdr:nvSpPr>
      <xdr:spPr>
        <a:xfrm>
          <a:off x="5740400" y="325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31315</xdr:rowOff>
    </xdr:from>
    <xdr:to>
      <xdr:col>26</xdr:col>
      <xdr:colOff>101600</xdr:colOff>
      <xdr:row>19</xdr:row>
      <xdr:rowOff>132915</xdr:rowOff>
    </xdr:to>
    <xdr:sp macro="" textlink="">
      <xdr:nvSpPr>
        <xdr:cNvPr id="69" name="楕円 68"/>
        <xdr:cNvSpPr/>
      </xdr:nvSpPr>
      <xdr:spPr bwMode="auto">
        <a:xfrm>
          <a:off x="4953000" y="333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117692</xdr:rowOff>
    </xdr:from>
    <xdr:ext cx="736600" cy="259045"/>
    <xdr:sp macro="" textlink="">
      <xdr:nvSpPr>
        <xdr:cNvPr id="70" name="テキスト ボックス 69"/>
        <xdr:cNvSpPr txBox="1"/>
      </xdr:nvSpPr>
      <xdr:spPr>
        <a:xfrm>
          <a:off x="4622800" y="342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164982</xdr:rowOff>
    </xdr:from>
    <xdr:to>
      <xdr:col>22</xdr:col>
      <xdr:colOff>165100</xdr:colOff>
      <xdr:row>19</xdr:row>
      <xdr:rowOff>95132</xdr:rowOff>
    </xdr:to>
    <xdr:sp macro="" textlink="">
      <xdr:nvSpPr>
        <xdr:cNvPr id="71" name="楕円 70"/>
        <xdr:cNvSpPr/>
      </xdr:nvSpPr>
      <xdr:spPr bwMode="auto">
        <a:xfrm>
          <a:off x="4254500" y="329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79909</xdr:rowOff>
    </xdr:from>
    <xdr:ext cx="762000" cy="259045"/>
    <xdr:sp macro="" textlink="">
      <xdr:nvSpPr>
        <xdr:cNvPr id="72" name="テキスト ボックス 71"/>
        <xdr:cNvSpPr txBox="1"/>
      </xdr:nvSpPr>
      <xdr:spPr>
        <a:xfrm>
          <a:off x="3924300" y="338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86280</xdr:rowOff>
    </xdr:from>
    <xdr:to>
      <xdr:col>19</xdr:col>
      <xdr:colOff>38100</xdr:colOff>
      <xdr:row>20</xdr:row>
      <xdr:rowOff>16430</xdr:rowOff>
    </xdr:to>
    <xdr:sp macro="" textlink="">
      <xdr:nvSpPr>
        <xdr:cNvPr id="73" name="楕円 72"/>
        <xdr:cNvSpPr/>
      </xdr:nvSpPr>
      <xdr:spPr bwMode="auto">
        <a:xfrm>
          <a:off x="3556000" y="33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1207</xdr:rowOff>
    </xdr:from>
    <xdr:ext cx="762000" cy="259045"/>
    <xdr:sp macro="" textlink="">
      <xdr:nvSpPr>
        <xdr:cNvPr id="74" name="テキスト ボックス 73"/>
        <xdr:cNvSpPr txBox="1"/>
      </xdr:nvSpPr>
      <xdr:spPr>
        <a:xfrm>
          <a:off x="3225800" y="34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102648</xdr:rowOff>
    </xdr:from>
    <xdr:to>
      <xdr:col>15</xdr:col>
      <xdr:colOff>101600</xdr:colOff>
      <xdr:row>20</xdr:row>
      <xdr:rowOff>32798</xdr:rowOff>
    </xdr:to>
    <xdr:sp macro="" textlink="">
      <xdr:nvSpPr>
        <xdr:cNvPr id="75" name="楕円 74"/>
        <xdr:cNvSpPr/>
      </xdr:nvSpPr>
      <xdr:spPr bwMode="auto">
        <a:xfrm>
          <a:off x="2857500" y="340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17575</xdr:rowOff>
    </xdr:from>
    <xdr:ext cx="762000" cy="259045"/>
    <xdr:sp macro="" textlink="">
      <xdr:nvSpPr>
        <xdr:cNvPr id="76" name="テキスト ボックス 75"/>
        <xdr:cNvSpPr txBox="1"/>
      </xdr:nvSpPr>
      <xdr:spPr>
        <a:xfrm>
          <a:off x="2527300" y="349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185579</xdr:rowOff>
    </xdr:from>
    <xdr:to>
      <xdr:col>29</xdr:col>
      <xdr:colOff>127000</xdr:colOff>
      <xdr:row>36</xdr:row>
      <xdr:rowOff>41618</xdr:rowOff>
    </xdr:to>
    <xdr:cxnSp macro="">
      <xdr:nvCxnSpPr>
        <xdr:cNvPr id="109" name="直線コネクタ 108"/>
        <xdr:cNvCxnSpPr/>
      </xdr:nvCxnSpPr>
      <xdr:spPr bwMode="auto">
        <a:xfrm flipV="1">
          <a:off x="5003800" y="6795929"/>
          <a:ext cx="647700" cy="198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28187</xdr:rowOff>
    </xdr:from>
    <xdr:to>
      <xdr:col>26</xdr:col>
      <xdr:colOff>50800</xdr:colOff>
      <xdr:row>36</xdr:row>
      <xdr:rowOff>41618</xdr:rowOff>
    </xdr:to>
    <xdr:cxnSp macro="">
      <xdr:nvCxnSpPr>
        <xdr:cNvPr id="112" name="直線コネクタ 111"/>
        <xdr:cNvCxnSpPr/>
      </xdr:nvCxnSpPr>
      <xdr:spPr bwMode="auto">
        <a:xfrm>
          <a:off x="4305300" y="6981437"/>
          <a:ext cx="698500" cy="13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28187</xdr:rowOff>
    </xdr:from>
    <xdr:to>
      <xdr:col>22</xdr:col>
      <xdr:colOff>114300</xdr:colOff>
      <xdr:row>36</xdr:row>
      <xdr:rowOff>44780</xdr:rowOff>
    </xdr:to>
    <xdr:cxnSp macro="">
      <xdr:nvCxnSpPr>
        <xdr:cNvPr id="115" name="直線コネクタ 114"/>
        <xdr:cNvCxnSpPr/>
      </xdr:nvCxnSpPr>
      <xdr:spPr bwMode="auto">
        <a:xfrm flipV="1">
          <a:off x="3606800" y="6981437"/>
          <a:ext cx="6985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309175</xdr:rowOff>
    </xdr:from>
    <xdr:to>
      <xdr:col>18</xdr:col>
      <xdr:colOff>177800</xdr:colOff>
      <xdr:row>36</xdr:row>
      <xdr:rowOff>44780</xdr:rowOff>
    </xdr:to>
    <xdr:cxnSp macro="">
      <xdr:nvCxnSpPr>
        <xdr:cNvPr id="118" name="直線コネクタ 117"/>
        <xdr:cNvCxnSpPr/>
      </xdr:nvCxnSpPr>
      <xdr:spPr bwMode="auto">
        <a:xfrm>
          <a:off x="2908300" y="6919525"/>
          <a:ext cx="698500" cy="7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134779</xdr:rowOff>
    </xdr:from>
    <xdr:to>
      <xdr:col>29</xdr:col>
      <xdr:colOff>177800</xdr:colOff>
      <xdr:row>35</xdr:row>
      <xdr:rowOff>236379</xdr:rowOff>
    </xdr:to>
    <xdr:sp macro="" textlink="">
      <xdr:nvSpPr>
        <xdr:cNvPr id="128" name="楕円 127"/>
        <xdr:cNvSpPr/>
      </xdr:nvSpPr>
      <xdr:spPr bwMode="auto">
        <a:xfrm>
          <a:off x="5600700" y="674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106856</xdr:rowOff>
    </xdr:from>
    <xdr:ext cx="762000" cy="259045"/>
    <xdr:sp macro="" textlink="">
      <xdr:nvSpPr>
        <xdr:cNvPr id="129" name="人口1人当たり決算額の推移該当値テキスト445"/>
        <xdr:cNvSpPr txBox="1"/>
      </xdr:nvSpPr>
      <xdr:spPr>
        <a:xfrm>
          <a:off x="5740400" y="67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333718</xdr:rowOff>
    </xdr:from>
    <xdr:to>
      <xdr:col>26</xdr:col>
      <xdr:colOff>101600</xdr:colOff>
      <xdr:row>36</xdr:row>
      <xdr:rowOff>92418</xdr:rowOff>
    </xdr:to>
    <xdr:sp macro="" textlink="">
      <xdr:nvSpPr>
        <xdr:cNvPr id="130" name="楕円 129"/>
        <xdr:cNvSpPr/>
      </xdr:nvSpPr>
      <xdr:spPr bwMode="auto">
        <a:xfrm>
          <a:off x="4953000" y="694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77195</xdr:rowOff>
    </xdr:from>
    <xdr:ext cx="736600" cy="259045"/>
    <xdr:sp macro="" textlink="">
      <xdr:nvSpPr>
        <xdr:cNvPr id="131" name="テキスト ボックス 130"/>
        <xdr:cNvSpPr txBox="1"/>
      </xdr:nvSpPr>
      <xdr:spPr>
        <a:xfrm>
          <a:off x="4622800" y="7030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320287</xdr:rowOff>
    </xdr:from>
    <xdr:to>
      <xdr:col>22</xdr:col>
      <xdr:colOff>165100</xdr:colOff>
      <xdr:row>36</xdr:row>
      <xdr:rowOff>78987</xdr:rowOff>
    </xdr:to>
    <xdr:sp macro="" textlink="">
      <xdr:nvSpPr>
        <xdr:cNvPr id="132" name="楕円 131"/>
        <xdr:cNvSpPr/>
      </xdr:nvSpPr>
      <xdr:spPr bwMode="auto">
        <a:xfrm>
          <a:off x="4254500" y="693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63764</xdr:rowOff>
    </xdr:from>
    <xdr:ext cx="762000" cy="259045"/>
    <xdr:sp macro="" textlink="">
      <xdr:nvSpPr>
        <xdr:cNvPr id="133" name="テキスト ボックス 132"/>
        <xdr:cNvSpPr txBox="1"/>
      </xdr:nvSpPr>
      <xdr:spPr>
        <a:xfrm>
          <a:off x="3924300" y="701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336880</xdr:rowOff>
    </xdr:from>
    <xdr:to>
      <xdr:col>19</xdr:col>
      <xdr:colOff>38100</xdr:colOff>
      <xdr:row>36</xdr:row>
      <xdr:rowOff>95580</xdr:rowOff>
    </xdr:to>
    <xdr:sp macro="" textlink="">
      <xdr:nvSpPr>
        <xdr:cNvPr id="134" name="楕円 133"/>
        <xdr:cNvSpPr/>
      </xdr:nvSpPr>
      <xdr:spPr bwMode="auto">
        <a:xfrm>
          <a:off x="3556000" y="694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80357</xdr:rowOff>
    </xdr:from>
    <xdr:ext cx="762000" cy="259045"/>
    <xdr:sp macro="" textlink="">
      <xdr:nvSpPr>
        <xdr:cNvPr id="135" name="テキスト ボックス 134"/>
        <xdr:cNvSpPr txBox="1"/>
      </xdr:nvSpPr>
      <xdr:spPr>
        <a:xfrm>
          <a:off x="32258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258375</xdr:rowOff>
    </xdr:from>
    <xdr:to>
      <xdr:col>15</xdr:col>
      <xdr:colOff>101600</xdr:colOff>
      <xdr:row>36</xdr:row>
      <xdr:rowOff>17075</xdr:rowOff>
    </xdr:to>
    <xdr:sp macro="" textlink="">
      <xdr:nvSpPr>
        <xdr:cNvPr id="136" name="楕円 135"/>
        <xdr:cNvSpPr/>
      </xdr:nvSpPr>
      <xdr:spPr bwMode="auto">
        <a:xfrm>
          <a:off x="2857500" y="686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1852</xdr:rowOff>
    </xdr:from>
    <xdr:ext cx="762000" cy="259045"/>
    <xdr:sp macro="" textlink="">
      <xdr:nvSpPr>
        <xdr:cNvPr id="137" name="テキスト ボックス 136"/>
        <xdr:cNvSpPr txBox="1"/>
      </xdr:nvSpPr>
      <xdr:spPr>
        <a:xfrm>
          <a:off x="2527300" y="695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97599</xdr:rowOff>
    </xdr:from>
    <xdr:to>
      <xdr:col>24</xdr:col>
      <xdr:colOff>63500</xdr:colOff>
      <xdr:row>36</xdr:row>
      <xdr:rowOff>151968</xdr:rowOff>
    </xdr:to>
    <xdr:cxnSp macro="">
      <xdr:nvCxnSpPr>
        <xdr:cNvPr id="61" name="直線コネクタ 60"/>
        <xdr:cNvCxnSpPr/>
      </xdr:nvCxnSpPr>
      <xdr:spPr>
        <a:xfrm flipV="1">
          <a:off x="3797300" y="6269799"/>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121717</xdr:rowOff>
    </xdr:from>
    <xdr:to>
      <xdr:col>19</xdr:col>
      <xdr:colOff>177800</xdr:colOff>
      <xdr:row>36</xdr:row>
      <xdr:rowOff>151968</xdr:rowOff>
    </xdr:to>
    <xdr:cxnSp macro="">
      <xdr:nvCxnSpPr>
        <xdr:cNvPr id="64" name="直線コネクタ 63"/>
        <xdr:cNvCxnSpPr/>
      </xdr:nvCxnSpPr>
      <xdr:spPr>
        <a:xfrm>
          <a:off x="2908300" y="6293917"/>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121717</xdr:rowOff>
    </xdr:from>
    <xdr:to>
      <xdr:col>15</xdr:col>
      <xdr:colOff>50800</xdr:colOff>
      <xdr:row>37</xdr:row>
      <xdr:rowOff>17414</xdr:rowOff>
    </xdr:to>
    <xdr:cxnSp macro="">
      <xdr:nvCxnSpPr>
        <xdr:cNvPr id="67" name="直線コネクタ 66"/>
        <xdr:cNvCxnSpPr/>
      </xdr:nvCxnSpPr>
      <xdr:spPr>
        <a:xfrm flipV="1">
          <a:off x="2019300" y="6293917"/>
          <a:ext cx="889000" cy="6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17414</xdr:rowOff>
    </xdr:from>
    <xdr:to>
      <xdr:col>10</xdr:col>
      <xdr:colOff>114300</xdr:colOff>
      <xdr:row>37</xdr:row>
      <xdr:rowOff>27633</xdr:rowOff>
    </xdr:to>
    <xdr:cxnSp macro="">
      <xdr:nvCxnSpPr>
        <xdr:cNvPr id="70" name="直線コネクタ 69"/>
        <xdr:cNvCxnSpPr/>
      </xdr:nvCxnSpPr>
      <xdr:spPr>
        <a:xfrm flipV="1">
          <a:off x="1130300" y="6361064"/>
          <a:ext cx="889000" cy="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46799</xdr:rowOff>
    </xdr:from>
    <xdr:to>
      <xdr:col>24</xdr:col>
      <xdr:colOff>114300</xdr:colOff>
      <xdr:row>36</xdr:row>
      <xdr:rowOff>148399</xdr:rowOff>
    </xdr:to>
    <xdr:sp macro="" textlink="">
      <xdr:nvSpPr>
        <xdr:cNvPr id="80" name="楕円 79"/>
        <xdr:cNvSpPr/>
      </xdr:nvSpPr>
      <xdr:spPr>
        <a:xfrm>
          <a:off x="45847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69676</xdr:rowOff>
    </xdr:from>
    <xdr:ext cx="599010" cy="259045"/>
    <xdr:sp macro="" textlink="">
      <xdr:nvSpPr>
        <xdr:cNvPr id="81" name="人件費該当値テキスト"/>
        <xdr:cNvSpPr txBox="1"/>
      </xdr:nvSpPr>
      <xdr:spPr>
        <a:xfrm>
          <a:off x="4686300" y="607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101168</xdr:rowOff>
    </xdr:from>
    <xdr:to>
      <xdr:col>20</xdr:col>
      <xdr:colOff>38100</xdr:colOff>
      <xdr:row>37</xdr:row>
      <xdr:rowOff>31318</xdr:rowOff>
    </xdr:to>
    <xdr:sp macro="" textlink="">
      <xdr:nvSpPr>
        <xdr:cNvPr id="82" name="楕円 81"/>
        <xdr:cNvSpPr/>
      </xdr:nvSpPr>
      <xdr:spPr>
        <a:xfrm>
          <a:off x="3746500" y="62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22445</xdr:rowOff>
    </xdr:from>
    <xdr:ext cx="599010" cy="259045"/>
    <xdr:sp macro="" textlink="">
      <xdr:nvSpPr>
        <xdr:cNvPr id="83" name="テキスト ボックス 82"/>
        <xdr:cNvSpPr txBox="1"/>
      </xdr:nvSpPr>
      <xdr:spPr>
        <a:xfrm>
          <a:off x="3497795" y="636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70917</xdr:rowOff>
    </xdr:from>
    <xdr:to>
      <xdr:col>15</xdr:col>
      <xdr:colOff>101600</xdr:colOff>
      <xdr:row>37</xdr:row>
      <xdr:rowOff>1067</xdr:rowOff>
    </xdr:to>
    <xdr:sp macro="" textlink="">
      <xdr:nvSpPr>
        <xdr:cNvPr id="84" name="楕円 83"/>
        <xdr:cNvSpPr/>
      </xdr:nvSpPr>
      <xdr:spPr>
        <a:xfrm>
          <a:off x="2857500" y="62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163644</xdr:rowOff>
    </xdr:from>
    <xdr:ext cx="599010" cy="259045"/>
    <xdr:sp macro="" textlink="">
      <xdr:nvSpPr>
        <xdr:cNvPr id="85" name="テキスト ボックス 84"/>
        <xdr:cNvSpPr txBox="1"/>
      </xdr:nvSpPr>
      <xdr:spPr>
        <a:xfrm>
          <a:off x="2608795" y="633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138064</xdr:rowOff>
    </xdr:from>
    <xdr:to>
      <xdr:col>10</xdr:col>
      <xdr:colOff>165100</xdr:colOff>
      <xdr:row>37</xdr:row>
      <xdr:rowOff>68214</xdr:rowOff>
    </xdr:to>
    <xdr:sp macro="" textlink="">
      <xdr:nvSpPr>
        <xdr:cNvPr id="86" name="楕円 85"/>
        <xdr:cNvSpPr/>
      </xdr:nvSpPr>
      <xdr:spPr>
        <a:xfrm>
          <a:off x="1968500" y="63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59341</xdr:rowOff>
    </xdr:from>
    <xdr:ext cx="534377" cy="259045"/>
    <xdr:sp macro="" textlink="">
      <xdr:nvSpPr>
        <xdr:cNvPr id="87" name="テキスト ボックス 86"/>
        <xdr:cNvSpPr txBox="1"/>
      </xdr:nvSpPr>
      <xdr:spPr>
        <a:xfrm>
          <a:off x="1752111" y="64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148283</xdr:rowOff>
    </xdr:from>
    <xdr:to>
      <xdr:col>6</xdr:col>
      <xdr:colOff>38100</xdr:colOff>
      <xdr:row>37</xdr:row>
      <xdr:rowOff>78433</xdr:rowOff>
    </xdr:to>
    <xdr:sp macro="" textlink="">
      <xdr:nvSpPr>
        <xdr:cNvPr id="88" name="楕円 87"/>
        <xdr:cNvSpPr/>
      </xdr:nvSpPr>
      <xdr:spPr>
        <a:xfrm>
          <a:off x="1079500" y="63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69560</xdr:rowOff>
    </xdr:from>
    <xdr:ext cx="534377" cy="259045"/>
    <xdr:sp macro="" textlink="">
      <xdr:nvSpPr>
        <xdr:cNvPr id="89" name="テキスト ボックス 88"/>
        <xdr:cNvSpPr txBox="1"/>
      </xdr:nvSpPr>
      <xdr:spPr>
        <a:xfrm>
          <a:off x="863111" y="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145989</xdr:rowOff>
    </xdr:from>
    <xdr:to>
      <xdr:col>24</xdr:col>
      <xdr:colOff>62865</xdr:colOff>
      <xdr:row>58</xdr:row>
      <xdr:rowOff>9405</xdr:rowOff>
    </xdr:to>
    <xdr:cxnSp macro="">
      <xdr:nvCxnSpPr>
        <xdr:cNvPr id="111" name="直線コネクタ 110"/>
        <xdr:cNvCxnSpPr/>
      </xdr:nvCxnSpPr>
      <xdr:spPr>
        <a:xfrm flipV="1">
          <a:off x="4633595" y="9061389"/>
          <a:ext cx="1270" cy="89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13232</xdr:rowOff>
    </xdr:from>
    <xdr:ext cx="534377" cy="259045"/>
    <xdr:sp macro="" textlink="">
      <xdr:nvSpPr>
        <xdr:cNvPr id="112" name="物件費最小値テキスト"/>
        <xdr:cNvSpPr txBox="1"/>
      </xdr:nvSpPr>
      <xdr:spPr>
        <a:xfrm>
          <a:off x="4686300" y="99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9405</xdr:rowOff>
    </xdr:from>
    <xdr:to>
      <xdr:col>24</xdr:col>
      <xdr:colOff>152400</xdr:colOff>
      <xdr:row>58</xdr:row>
      <xdr:rowOff>9405</xdr:rowOff>
    </xdr:to>
    <xdr:cxnSp macro="">
      <xdr:nvCxnSpPr>
        <xdr:cNvPr id="113" name="直線コネクタ 112"/>
        <xdr:cNvCxnSpPr/>
      </xdr:nvCxnSpPr>
      <xdr:spPr>
        <a:xfrm>
          <a:off x="4546600" y="99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92666</xdr:rowOff>
    </xdr:from>
    <xdr:ext cx="599010" cy="259045"/>
    <xdr:sp macro="" textlink="">
      <xdr:nvSpPr>
        <xdr:cNvPr id="114" name="物件費最大値テキスト"/>
        <xdr:cNvSpPr txBox="1"/>
      </xdr:nvSpPr>
      <xdr:spPr>
        <a:xfrm>
          <a:off x="4686300" y="883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145989</xdr:rowOff>
    </xdr:from>
    <xdr:to>
      <xdr:col>24</xdr:col>
      <xdr:colOff>152400</xdr:colOff>
      <xdr:row>52</xdr:row>
      <xdr:rowOff>145989</xdr:rowOff>
    </xdr:to>
    <xdr:cxnSp macro="">
      <xdr:nvCxnSpPr>
        <xdr:cNvPr id="115" name="直線コネクタ 114"/>
        <xdr:cNvCxnSpPr/>
      </xdr:nvCxnSpPr>
      <xdr:spPr>
        <a:xfrm>
          <a:off x="4546600" y="906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162537</xdr:rowOff>
    </xdr:from>
    <xdr:to>
      <xdr:col>24</xdr:col>
      <xdr:colOff>63500</xdr:colOff>
      <xdr:row>57</xdr:row>
      <xdr:rowOff>97363</xdr:rowOff>
    </xdr:to>
    <xdr:cxnSp macro="">
      <xdr:nvCxnSpPr>
        <xdr:cNvPr id="116" name="直線コネクタ 115"/>
        <xdr:cNvCxnSpPr/>
      </xdr:nvCxnSpPr>
      <xdr:spPr>
        <a:xfrm>
          <a:off x="3797300" y="9077937"/>
          <a:ext cx="838200" cy="7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25506</xdr:rowOff>
    </xdr:from>
    <xdr:ext cx="599010" cy="259045"/>
    <xdr:sp macro="" textlink="">
      <xdr:nvSpPr>
        <xdr:cNvPr id="117" name="物件費平均値テキスト"/>
        <xdr:cNvSpPr txBox="1"/>
      </xdr:nvSpPr>
      <xdr:spPr>
        <a:xfrm>
          <a:off x="4686300" y="9626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2629</xdr:rowOff>
    </xdr:from>
    <xdr:to>
      <xdr:col>24</xdr:col>
      <xdr:colOff>114300</xdr:colOff>
      <xdr:row>57</xdr:row>
      <xdr:rowOff>104229</xdr:rowOff>
    </xdr:to>
    <xdr:sp macro="" textlink="">
      <xdr:nvSpPr>
        <xdr:cNvPr id="118" name="フローチャート: 判断 117"/>
        <xdr:cNvSpPr/>
      </xdr:nvSpPr>
      <xdr:spPr>
        <a:xfrm>
          <a:off x="4584700" y="97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7651</xdr:rowOff>
    </xdr:from>
    <xdr:to>
      <xdr:col>19</xdr:col>
      <xdr:colOff>177800</xdr:colOff>
      <xdr:row>52</xdr:row>
      <xdr:rowOff>162537</xdr:rowOff>
    </xdr:to>
    <xdr:cxnSp macro="">
      <xdr:nvCxnSpPr>
        <xdr:cNvPr id="119" name="直線コネクタ 118"/>
        <xdr:cNvCxnSpPr/>
      </xdr:nvCxnSpPr>
      <xdr:spPr>
        <a:xfrm>
          <a:off x="2908300" y="8580151"/>
          <a:ext cx="889000" cy="49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6156</xdr:rowOff>
    </xdr:from>
    <xdr:to>
      <xdr:col>20</xdr:col>
      <xdr:colOff>38100</xdr:colOff>
      <xdr:row>57</xdr:row>
      <xdr:rowOff>107756</xdr:rowOff>
    </xdr:to>
    <xdr:sp macro="" textlink="">
      <xdr:nvSpPr>
        <xdr:cNvPr id="120" name="フローチャート: 判断 119"/>
        <xdr:cNvSpPr/>
      </xdr:nvSpPr>
      <xdr:spPr>
        <a:xfrm>
          <a:off x="3746500" y="9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98883</xdr:rowOff>
    </xdr:from>
    <xdr:ext cx="599010" cy="259045"/>
    <xdr:sp macro="" textlink="">
      <xdr:nvSpPr>
        <xdr:cNvPr id="121" name="テキスト ボックス 120"/>
        <xdr:cNvSpPr txBox="1"/>
      </xdr:nvSpPr>
      <xdr:spPr>
        <a:xfrm>
          <a:off x="3497795" y="987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7651</xdr:rowOff>
    </xdr:from>
    <xdr:to>
      <xdr:col>15</xdr:col>
      <xdr:colOff>50800</xdr:colOff>
      <xdr:row>58</xdr:row>
      <xdr:rowOff>15648</xdr:rowOff>
    </xdr:to>
    <xdr:cxnSp macro="">
      <xdr:nvCxnSpPr>
        <xdr:cNvPr id="122" name="直線コネクタ 121"/>
        <xdr:cNvCxnSpPr/>
      </xdr:nvCxnSpPr>
      <xdr:spPr>
        <a:xfrm flipV="1">
          <a:off x="2019300" y="8580151"/>
          <a:ext cx="889000" cy="137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165922</xdr:rowOff>
    </xdr:from>
    <xdr:to>
      <xdr:col>15</xdr:col>
      <xdr:colOff>101600</xdr:colOff>
      <xdr:row>57</xdr:row>
      <xdr:rowOff>96072</xdr:rowOff>
    </xdr:to>
    <xdr:sp macro="" textlink="">
      <xdr:nvSpPr>
        <xdr:cNvPr id="123" name="フローチャート: 判断 122"/>
        <xdr:cNvSpPr/>
      </xdr:nvSpPr>
      <xdr:spPr>
        <a:xfrm>
          <a:off x="28575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87199</xdr:rowOff>
    </xdr:from>
    <xdr:ext cx="599010" cy="259045"/>
    <xdr:sp macro="" textlink="">
      <xdr:nvSpPr>
        <xdr:cNvPr id="124" name="テキスト ボックス 123"/>
        <xdr:cNvSpPr txBox="1"/>
      </xdr:nvSpPr>
      <xdr:spPr>
        <a:xfrm>
          <a:off x="2608795" y="98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15648</xdr:rowOff>
    </xdr:from>
    <xdr:to>
      <xdr:col>10</xdr:col>
      <xdr:colOff>114300</xdr:colOff>
      <xdr:row>58</xdr:row>
      <xdr:rowOff>33648</xdr:rowOff>
    </xdr:to>
    <xdr:cxnSp macro="">
      <xdr:nvCxnSpPr>
        <xdr:cNvPr id="125" name="直線コネクタ 124"/>
        <xdr:cNvCxnSpPr/>
      </xdr:nvCxnSpPr>
      <xdr:spPr>
        <a:xfrm flipV="1">
          <a:off x="1130300" y="9959748"/>
          <a:ext cx="889000" cy="1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4798</xdr:rowOff>
    </xdr:from>
    <xdr:to>
      <xdr:col>10</xdr:col>
      <xdr:colOff>165100</xdr:colOff>
      <xdr:row>57</xdr:row>
      <xdr:rowOff>106398</xdr:rowOff>
    </xdr:to>
    <xdr:sp macro="" textlink="">
      <xdr:nvSpPr>
        <xdr:cNvPr id="126" name="フローチャート: 判断 125"/>
        <xdr:cNvSpPr/>
      </xdr:nvSpPr>
      <xdr:spPr>
        <a:xfrm>
          <a:off x="1968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122925</xdr:rowOff>
    </xdr:from>
    <xdr:ext cx="599010" cy="259045"/>
    <xdr:sp macro="" textlink="">
      <xdr:nvSpPr>
        <xdr:cNvPr id="127" name="テキスト ボックス 126"/>
        <xdr:cNvSpPr txBox="1"/>
      </xdr:nvSpPr>
      <xdr:spPr>
        <a:xfrm>
          <a:off x="1719795"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11352</xdr:rowOff>
    </xdr:from>
    <xdr:to>
      <xdr:col>6</xdr:col>
      <xdr:colOff>38100</xdr:colOff>
      <xdr:row>57</xdr:row>
      <xdr:rowOff>112952</xdr:rowOff>
    </xdr:to>
    <xdr:sp macro="" textlink="">
      <xdr:nvSpPr>
        <xdr:cNvPr id="128" name="フローチャート: 判断 127"/>
        <xdr:cNvSpPr/>
      </xdr:nvSpPr>
      <xdr:spPr>
        <a:xfrm>
          <a:off x="1079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129479</xdr:rowOff>
    </xdr:from>
    <xdr:ext cx="599010" cy="259045"/>
    <xdr:sp macro="" textlink="">
      <xdr:nvSpPr>
        <xdr:cNvPr id="129" name="テキスト ボックス 128"/>
        <xdr:cNvSpPr txBox="1"/>
      </xdr:nvSpPr>
      <xdr:spPr>
        <a:xfrm>
          <a:off x="830795"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46563</xdr:rowOff>
    </xdr:from>
    <xdr:to>
      <xdr:col>24</xdr:col>
      <xdr:colOff>114300</xdr:colOff>
      <xdr:row>57</xdr:row>
      <xdr:rowOff>148163</xdr:rowOff>
    </xdr:to>
    <xdr:sp macro="" textlink="">
      <xdr:nvSpPr>
        <xdr:cNvPr id="135" name="楕円 134"/>
        <xdr:cNvSpPr/>
      </xdr:nvSpPr>
      <xdr:spPr>
        <a:xfrm>
          <a:off x="4584700" y="98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152505</xdr:rowOff>
    </xdr:from>
    <xdr:ext cx="534377" cy="259045"/>
    <xdr:sp macro="" textlink="">
      <xdr:nvSpPr>
        <xdr:cNvPr id="136" name="物件費該当値テキスト"/>
        <xdr:cNvSpPr txBox="1"/>
      </xdr:nvSpPr>
      <xdr:spPr>
        <a:xfrm>
          <a:off x="4686300" y="97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111737</xdr:rowOff>
    </xdr:from>
    <xdr:to>
      <xdr:col>20</xdr:col>
      <xdr:colOff>38100</xdr:colOff>
      <xdr:row>53</xdr:row>
      <xdr:rowOff>41887</xdr:rowOff>
    </xdr:to>
    <xdr:sp macro="" textlink="">
      <xdr:nvSpPr>
        <xdr:cNvPr id="137" name="楕円 136"/>
        <xdr:cNvSpPr/>
      </xdr:nvSpPr>
      <xdr:spPr>
        <a:xfrm>
          <a:off x="3746500" y="90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58414</xdr:rowOff>
    </xdr:from>
    <xdr:ext cx="599010" cy="259045"/>
    <xdr:sp macro="" textlink="">
      <xdr:nvSpPr>
        <xdr:cNvPr id="138" name="テキスト ボックス 137"/>
        <xdr:cNvSpPr txBox="1"/>
      </xdr:nvSpPr>
      <xdr:spPr>
        <a:xfrm>
          <a:off x="3497795" y="880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128301</xdr:rowOff>
    </xdr:from>
    <xdr:to>
      <xdr:col>15</xdr:col>
      <xdr:colOff>101600</xdr:colOff>
      <xdr:row>50</xdr:row>
      <xdr:rowOff>58451</xdr:rowOff>
    </xdr:to>
    <xdr:sp macro="" textlink="">
      <xdr:nvSpPr>
        <xdr:cNvPr id="139" name="楕円 138"/>
        <xdr:cNvSpPr/>
      </xdr:nvSpPr>
      <xdr:spPr>
        <a:xfrm>
          <a:off x="2857500" y="8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74978</xdr:rowOff>
    </xdr:from>
    <xdr:ext cx="599010" cy="259045"/>
    <xdr:sp macro="" textlink="">
      <xdr:nvSpPr>
        <xdr:cNvPr id="140" name="テキスト ボックス 139"/>
        <xdr:cNvSpPr txBox="1"/>
      </xdr:nvSpPr>
      <xdr:spPr>
        <a:xfrm>
          <a:off x="2608795" y="830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136298</xdr:rowOff>
    </xdr:from>
    <xdr:to>
      <xdr:col>10</xdr:col>
      <xdr:colOff>165100</xdr:colOff>
      <xdr:row>58</xdr:row>
      <xdr:rowOff>66448</xdr:rowOff>
    </xdr:to>
    <xdr:sp macro="" textlink="">
      <xdr:nvSpPr>
        <xdr:cNvPr id="141" name="楕円 140"/>
        <xdr:cNvSpPr/>
      </xdr:nvSpPr>
      <xdr:spPr>
        <a:xfrm>
          <a:off x="1968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57575</xdr:rowOff>
    </xdr:from>
    <xdr:ext cx="534377" cy="259045"/>
    <xdr:sp macro="" textlink="">
      <xdr:nvSpPr>
        <xdr:cNvPr id="142" name="テキスト ボックス 141"/>
        <xdr:cNvSpPr txBox="1"/>
      </xdr:nvSpPr>
      <xdr:spPr>
        <a:xfrm>
          <a:off x="1752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154298</xdr:rowOff>
    </xdr:from>
    <xdr:to>
      <xdr:col>6</xdr:col>
      <xdr:colOff>38100</xdr:colOff>
      <xdr:row>58</xdr:row>
      <xdr:rowOff>84448</xdr:rowOff>
    </xdr:to>
    <xdr:sp macro="" textlink="">
      <xdr:nvSpPr>
        <xdr:cNvPr id="143" name="楕円 142"/>
        <xdr:cNvSpPr/>
      </xdr:nvSpPr>
      <xdr:spPr>
        <a:xfrm>
          <a:off x="1079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75575</xdr:rowOff>
    </xdr:from>
    <xdr:ext cx="534377" cy="259045"/>
    <xdr:sp macro="" textlink="">
      <xdr:nvSpPr>
        <xdr:cNvPr id="144" name="テキスト ボックス 143"/>
        <xdr:cNvSpPr txBox="1"/>
      </xdr:nvSpPr>
      <xdr:spPr>
        <a:xfrm>
          <a:off x="863111" y="100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68" name="直線コネクタ 167"/>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69"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0" name="直線コネクタ 169"/>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1"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2" name="直線コネクタ 171"/>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20810</xdr:rowOff>
    </xdr:from>
    <xdr:to>
      <xdr:col>24</xdr:col>
      <xdr:colOff>63500</xdr:colOff>
      <xdr:row>78</xdr:row>
      <xdr:rowOff>61843</xdr:rowOff>
    </xdr:to>
    <xdr:cxnSp macro="">
      <xdr:nvCxnSpPr>
        <xdr:cNvPr id="173" name="直線コネクタ 172"/>
        <xdr:cNvCxnSpPr/>
      </xdr:nvCxnSpPr>
      <xdr:spPr>
        <a:xfrm flipV="1">
          <a:off x="3797300" y="13222460"/>
          <a:ext cx="838200" cy="2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4"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5" name="フローチャート: 判断 174"/>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61843</xdr:rowOff>
    </xdr:from>
    <xdr:to>
      <xdr:col>19</xdr:col>
      <xdr:colOff>177800</xdr:colOff>
      <xdr:row>78</xdr:row>
      <xdr:rowOff>150749</xdr:rowOff>
    </xdr:to>
    <xdr:cxnSp macro="">
      <xdr:nvCxnSpPr>
        <xdr:cNvPr id="176" name="直線コネクタ 175"/>
        <xdr:cNvCxnSpPr/>
      </xdr:nvCxnSpPr>
      <xdr:spPr>
        <a:xfrm flipV="1">
          <a:off x="2908300" y="13434943"/>
          <a:ext cx="8890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77" name="フローチャート: 判断 176"/>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78" name="テキスト ボックス 177"/>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41193</xdr:rowOff>
    </xdr:from>
    <xdr:to>
      <xdr:col>15</xdr:col>
      <xdr:colOff>50800</xdr:colOff>
      <xdr:row>78</xdr:row>
      <xdr:rowOff>150749</xdr:rowOff>
    </xdr:to>
    <xdr:cxnSp macro="">
      <xdr:nvCxnSpPr>
        <xdr:cNvPr id="179" name="直線コネクタ 178"/>
        <xdr:cNvCxnSpPr/>
      </xdr:nvCxnSpPr>
      <xdr:spPr>
        <a:xfrm>
          <a:off x="2019300" y="13414293"/>
          <a:ext cx="889000" cy="10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0" name="フローチャート: 判断 179"/>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1" name="テキスト ボックス 180"/>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41193</xdr:rowOff>
    </xdr:from>
    <xdr:to>
      <xdr:col>10</xdr:col>
      <xdr:colOff>114300</xdr:colOff>
      <xdr:row>78</xdr:row>
      <xdr:rowOff>113525</xdr:rowOff>
    </xdr:to>
    <xdr:cxnSp macro="">
      <xdr:nvCxnSpPr>
        <xdr:cNvPr id="182" name="直線コネクタ 181"/>
        <xdr:cNvCxnSpPr/>
      </xdr:nvCxnSpPr>
      <xdr:spPr>
        <a:xfrm flipV="1">
          <a:off x="1130300" y="13414293"/>
          <a:ext cx="889000" cy="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3" name="フローチャート: 判断 182"/>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4" name="テキスト ボックス 183"/>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5" name="フローチャート: 判断 184"/>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86" name="テキスト ボックス 185"/>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141460</xdr:rowOff>
    </xdr:from>
    <xdr:to>
      <xdr:col>24</xdr:col>
      <xdr:colOff>114300</xdr:colOff>
      <xdr:row>77</xdr:row>
      <xdr:rowOff>71610</xdr:rowOff>
    </xdr:to>
    <xdr:sp macro="" textlink="">
      <xdr:nvSpPr>
        <xdr:cNvPr id="192" name="楕円 191"/>
        <xdr:cNvSpPr/>
      </xdr:nvSpPr>
      <xdr:spPr>
        <a:xfrm>
          <a:off x="4584700" y="131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164337</xdr:rowOff>
    </xdr:from>
    <xdr:ext cx="534377" cy="259045"/>
    <xdr:sp macro="" textlink="">
      <xdr:nvSpPr>
        <xdr:cNvPr id="193" name="維持補修費該当値テキスト"/>
        <xdr:cNvSpPr txBox="1"/>
      </xdr:nvSpPr>
      <xdr:spPr>
        <a:xfrm>
          <a:off x="4686300" y="130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11043</xdr:rowOff>
    </xdr:from>
    <xdr:to>
      <xdr:col>20</xdr:col>
      <xdr:colOff>38100</xdr:colOff>
      <xdr:row>78</xdr:row>
      <xdr:rowOff>112643</xdr:rowOff>
    </xdr:to>
    <xdr:sp macro="" textlink="">
      <xdr:nvSpPr>
        <xdr:cNvPr id="194" name="楕円 193"/>
        <xdr:cNvSpPr/>
      </xdr:nvSpPr>
      <xdr:spPr>
        <a:xfrm>
          <a:off x="3746500" y="133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103770</xdr:rowOff>
    </xdr:from>
    <xdr:ext cx="469744" cy="259045"/>
    <xdr:sp macro="" textlink="">
      <xdr:nvSpPr>
        <xdr:cNvPr id="195" name="テキスト ボックス 194"/>
        <xdr:cNvSpPr txBox="1"/>
      </xdr:nvSpPr>
      <xdr:spPr>
        <a:xfrm>
          <a:off x="3562428" y="1347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99949</xdr:rowOff>
    </xdr:from>
    <xdr:to>
      <xdr:col>15</xdr:col>
      <xdr:colOff>101600</xdr:colOff>
      <xdr:row>79</xdr:row>
      <xdr:rowOff>30099</xdr:rowOff>
    </xdr:to>
    <xdr:sp macro="" textlink="">
      <xdr:nvSpPr>
        <xdr:cNvPr id="196" name="楕円 195"/>
        <xdr:cNvSpPr/>
      </xdr:nvSpPr>
      <xdr:spPr>
        <a:xfrm>
          <a:off x="2857500" y="134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21226</xdr:rowOff>
    </xdr:from>
    <xdr:ext cx="469744" cy="259045"/>
    <xdr:sp macro="" textlink="">
      <xdr:nvSpPr>
        <xdr:cNvPr id="197" name="テキスト ボックス 196"/>
        <xdr:cNvSpPr txBox="1"/>
      </xdr:nvSpPr>
      <xdr:spPr>
        <a:xfrm>
          <a:off x="2673428"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161843</xdr:rowOff>
    </xdr:from>
    <xdr:to>
      <xdr:col>10</xdr:col>
      <xdr:colOff>165100</xdr:colOff>
      <xdr:row>78</xdr:row>
      <xdr:rowOff>91993</xdr:rowOff>
    </xdr:to>
    <xdr:sp macro="" textlink="">
      <xdr:nvSpPr>
        <xdr:cNvPr id="198" name="楕円 197"/>
        <xdr:cNvSpPr/>
      </xdr:nvSpPr>
      <xdr:spPr>
        <a:xfrm>
          <a:off x="1968500" y="133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108520</xdr:rowOff>
    </xdr:from>
    <xdr:ext cx="469744" cy="259045"/>
    <xdr:sp macro="" textlink="">
      <xdr:nvSpPr>
        <xdr:cNvPr id="199" name="テキスト ボックス 198"/>
        <xdr:cNvSpPr txBox="1"/>
      </xdr:nvSpPr>
      <xdr:spPr>
        <a:xfrm>
          <a:off x="1784428" y="1313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62725</xdr:rowOff>
    </xdr:from>
    <xdr:to>
      <xdr:col>6</xdr:col>
      <xdr:colOff>38100</xdr:colOff>
      <xdr:row>78</xdr:row>
      <xdr:rowOff>164325</xdr:rowOff>
    </xdr:to>
    <xdr:sp macro="" textlink="">
      <xdr:nvSpPr>
        <xdr:cNvPr id="200" name="楕円 199"/>
        <xdr:cNvSpPr/>
      </xdr:nvSpPr>
      <xdr:spPr>
        <a:xfrm>
          <a:off x="1079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155452</xdr:rowOff>
    </xdr:from>
    <xdr:ext cx="469744" cy="259045"/>
    <xdr:sp macro="" textlink="">
      <xdr:nvSpPr>
        <xdr:cNvPr id="201" name="テキスト ボックス 200"/>
        <xdr:cNvSpPr txBox="1"/>
      </xdr:nvSpPr>
      <xdr:spPr>
        <a:xfrm>
          <a:off x="895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0" name="直線コネクタ 229"/>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1"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2" name="直線コネクタ 231"/>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3"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4" name="直線コネクタ 233"/>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29243</xdr:rowOff>
    </xdr:from>
    <xdr:to>
      <xdr:col>24</xdr:col>
      <xdr:colOff>63500</xdr:colOff>
      <xdr:row>95</xdr:row>
      <xdr:rowOff>81150</xdr:rowOff>
    </xdr:to>
    <xdr:cxnSp macro="">
      <xdr:nvCxnSpPr>
        <xdr:cNvPr id="235" name="直線コネクタ 234"/>
        <xdr:cNvCxnSpPr/>
      </xdr:nvCxnSpPr>
      <xdr:spPr>
        <a:xfrm>
          <a:off x="3797300" y="16316993"/>
          <a:ext cx="838200" cy="5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36"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37" name="フローチャート: 判断 236"/>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151744</xdr:rowOff>
    </xdr:from>
    <xdr:to>
      <xdr:col>19</xdr:col>
      <xdr:colOff>177800</xdr:colOff>
      <xdr:row>95</xdr:row>
      <xdr:rowOff>29243</xdr:rowOff>
    </xdr:to>
    <xdr:cxnSp macro="">
      <xdr:nvCxnSpPr>
        <xdr:cNvPr id="238" name="直線コネクタ 237"/>
        <xdr:cNvCxnSpPr/>
      </xdr:nvCxnSpPr>
      <xdr:spPr>
        <a:xfrm>
          <a:off x="2908300" y="15925144"/>
          <a:ext cx="889000" cy="39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39" name="フローチャート: 判断 238"/>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0" name="テキスト ボックス 239"/>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151744</xdr:rowOff>
    </xdr:from>
    <xdr:to>
      <xdr:col>15</xdr:col>
      <xdr:colOff>50800</xdr:colOff>
      <xdr:row>96</xdr:row>
      <xdr:rowOff>8713</xdr:rowOff>
    </xdr:to>
    <xdr:cxnSp macro="">
      <xdr:nvCxnSpPr>
        <xdr:cNvPr id="241" name="直線コネクタ 240"/>
        <xdr:cNvCxnSpPr/>
      </xdr:nvCxnSpPr>
      <xdr:spPr>
        <a:xfrm flipV="1">
          <a:off x="2019300" y="15925144"/>
          <a:ext cx="889000" cy="5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2" name="フローチャート: 判断 241"/>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3" name="テキスト ボックス 242"/>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8713</xdr:rowOff>
    </xdr:from>
    <xdr:to>
      <xdr:col>10</xdr:col>
      <xdr:colOff>114300</xdr:colOff>
      <xdr:row>96</xdr:row>
      <xdr:rowOff>22299</xdr:rowOff>
    </xdr:to>
    <xdr:cxnSp macro="">
      <xdr:nvCxnSpPr>
        <xdr:cNvPr id="244" name="直線コネクタ 243"/>
        <xdr:cNvCxnSpPr/>
      </xdr:nvCxnSpPr>
      <xdr:spPr>
        <a:xfrm flipV="1">
          <a:off x="1130300" y="16467913"/>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5" name="フローチャート: 判断 244"/>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46" name="テキスト ボックス 245"/>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47" name="フローチャート: 判断 246"/>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48" name="テキスト ボックス 247"/>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30350</xdr:rowOff>
    </xdr:from>
    <xdr:to>
      <xdr:col>24</xdr:col>
      <xdr:colOff>114300</xdr:colOff>
      <xdr:row>95</xdr:row>
      <xdr:rowOff>131950</xdr:rowOff>
    </xdr:to>
    <xdr:sp macro="" textlink="">
      <xdr:nvSpPr>
        <xdr:cNvPr id="254" name="楕円 253"/>
        <xdr:cNvSpPr/>
      </xdr:nvSpPr>
      <xdr:spPr>
        <a:xfrm>
          <a:off x="4584700" y="163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53227</xdr:rowOff>
    </xdr:from>
    <xdr:ext cx="534377" cy="259045"/>
    <xdr:sp macro="" textlink="">
      <xdr:nvSpPr>
        <xdr:cNvPr id="255" name="扶助費該当値テキスト"/>
        <xdr:cNvSpPr txBox="1"/>
      </xdr:nvSpPr>
      <xdr:spPr>
        <a:xfrm>
          <a:off x="4686300" y="1616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149893</xdr:rowOff>
    </xdr:from>
    <xdr:to>
      <xdr:col>20</xdr:col>
      <xdr:colOff>38100</xdr:colOff>
      <xdr:row>95</xdr:row>
      <xdr:rowOff>80043</xdr:rowOff>
    </xdr:to>
    <xdr:sp macro="" textlink="">
      <xdr:nvSpPr>
        <xdr:cNvPr id="256" name="楕円 255"/>
        <xdr:cNvSpPr/>
      </xdr:nvSpPr>
      <xdr:spPr>
        <a:xfrm>
          <a:off x="3746500" y="162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96570</xdr:rowOff>
    </xdr:from>
    <xdr:ext cx="534377" cy="259045"/>
    <xdr:sp macro="" textlink="">
      <xdr:nvSpPr>
        <xdr:cNvPr id="257" name="テキスト ボックス 256"/>
        <xdr:cNvSpPr txBox="1"/>
      </xdr:nvSpPr>
      <xdr:spPr>
        <a:xfrm>
          <a:off x="3530111" y="160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100944</xdr:rowOff>
    </xdr:from>
    <xdr:to>
      <xdr:col>15</xdr:col>
      <xdr:colOff>101600</xdr:colOff>
      <xdr:row>93</xdr:row>
      <xdr:rowOff>31094</xdr:rowOff>
    </xdr:to>
    <xdr:sp macro="" textlink="">
      <xdr:nvSpPr>
        <xdr:cNvPr id="258" name="楕円 257"/>
        <xdr:cNvSpPr/>
      </xdr:nvSpPr>
      <xdr:spPr>
        <a:xfrm>
          <a:off x="2857500" y="158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47621</xdr:rowOff>
    </xdr:from>
    <xdr:ext cx="599010" cy="259045"/>
    <xdr:sp macro="" textlink="">
      <xdr:nvSpPr>
        <xdr:cNvPr id="259" name="テキスト ボックス 258"/>
        <xdr:cNvSpPr txBox="1"/>
      </xdr:nvSpPr>
      <xdr:spPr>
        <a:xfrm>
          <a:off x="2608795" y="1564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129363</xdr:rowOff>
    </xdr:from>
    <xdr:to>
      <xdr:col>10</xdr:col>
      <xdr:colOff>165100</xdr:colOff>
      <xdr:row>96</xdr:row>
      <xdr:rowOff>59513</xdr:rowOff>
    </xdr:to>
    <xdr:sp macro="" textlink="">
      <xdr:nvSpPr>
        <xdr:cNvPr id="260" name="楕円 259"/>
        <xdr:cNvSpPr/>
      </xdr:nvSpPr>
      <xdr:spPr>
        <a:xfrm>
          <a:off x="1968500" y="164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76040</xdr:rowOff>
    </xdr:from>
    <xdr:ext cx="534377" cy="259045"/>
    <xdr:sp macro="" textlink="">
      <xdr:nvSpPr>
        <xdr:cNvPr id="261" name="テキスト ボックス 260"/>
        <xdr:cNvSpPr txBox="1"/>
      </xdr:nvSpPr>
      <xdr:spPr>
        <a:xfrm>
          <a:off x="1752111" y="161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142949</xdr:rowOff>
    </xdr:from>
    <xdr:to>
      <xdr:col>6</xdr:col>
      <xdr:colOff>38100</xdr:colOff>
      <xdr:row>96</xdr:row>
      <xdr:rowOff>73099</xdr:rowOff>
    </xdr:to>
    <xdr:sp macro="" textlink="">
      <xdr:nvSpPr>
        <xdr:cNvPr id="262" name="楕円 261"/>
        <xdr:cNvSpPr/>
      </xdr:nvSpPr>
      <xdr:spPr>
        <a:xfrm>
          <a:off x="1079500" y="1643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89626</xdr:rowOff>
    </xdr:from>
    <xdr:ext cx="534377" cy="259045"/>
    <xdr:sp macro="" textlink="">
      <xdr:nvSpPr>
        <xdr:cNvPr id="263" name="テキスト ボックス 262"/>
        <xdr:cNvSpPr txBox="1"/>
      </xdr:nvSpPr>
      <xdr:spPr>
        <a:xfrm>
          <a:off x="863111" y="1620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10399</xdr:rowOff>
    </xdr:from>
    <xdr:to>
      <xdr:col>54</xdr:col>
      <xdr:colOff>189865</xdr:colOff>
      <xdr:row>38</xdr:row>
      <xdr:rowOff>41242</xdr:rowOff>
    </xdr:to>
    <xdr:cxnSp macro="">
      <xdr:nvCxnSpPr>
        <xdr:cNvPr id="285" name="直線コネクタ 284"/>
        <xdr:cNvCxnSpPr/>
      </xdr:nvCxnSpPr>
      <xdr:spPr>
        <a:xfrm flipV="1">
          <a:off x="10475595" y="5839699"/>
          <a:ext cx="1270" cy="716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45069</xdr:rowOff>
    </xdr:from>
    <xdr:ext cx="534377" cy="259045"/>
    <xdr:sp macro="" textlink="">
      <xdr:nvSpPr>
        <xdr:cNvPr id="286" name="補助費等最小値テキスト"/>
        <xdr:cNvSpPr txBox="1"/>
      </xdr:nvSpPr>
      <xdr:spPr>
        <a:xfrm>
          <a:off x="10528300" y="65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41242</xdr:rowOff>
    </xdr:from>
    <xdr:to>
      <xdr:col>55</xdr:col>
      <xdr:colOff>88900</xdr:colOff>
      <xdr:row>38</xdr:row>
      <xdr:rowOff>41242</xdr:rowOff>
    </xdr:to>
    <xdr:cxnSp macro="">
      <xdr:nvCxnSpPr>
        <xdr:cNvPr id="287" name="直線コネクタ 286"/>
        <xdr:cNvCxnSpPr/>
      </xdr:nvCxnSpPr>
      <xdr:spPr>
        <a:xfrm>
          <a:off x="10388600" y="655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128526</xdr:rowOff>
    </xdr:from>
    <xdr:ext cx="599010" cy="259045"/>
    <xdr:sp macro="" textlink="">
      <xdr:nvSpPr>
        <xdr:cNvPr id="288" name="補助費等最大値テキスト"/>
        <xdr:cNvSpPr txBox="1"/>
      </xdr:nvSpPr>
      <xdr:spPr>
        <a:xfrm>
          <a:off x="10528300" y="561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10399</xdr:rowOff>
    </xdr:from>
    <xdr:to>
      <xdr:col>55</xdr:col>
      <xdr:colOff>88900</xdr:colOff>
      <xdr:row>34</xdr:row>
      <xdr:rowOff>10399</xdr:rowOff>
    </xdr:to>
    <xdr:cxnSp macro="">
      <xdr:nvCxnSpPr>
        <xdr:cNvPr id="289" name="直線コネクタ 288"/>
        <xdr:cNvCxnSpPr/>
      </xdr:nvCxnSpPr>
      <xdr:spPr>
        <a:xfrm>
          <a:off x="10388600" y="5839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69047</xdr:rowOff>
    </xdr:from>
    <xdr:to>
      <xdr:col>55</xdr:col>
      <xdr:colOff>0</xdr:colOff>
      <xdr:row>36</xdr:row>
      <xdr:rowOff>74220</xdr:rowOff>
    </xdr:to>
    <xdr:cxnSp macro="">
      <xdr:nvCxnSpPr>
        <xdr:cNvPr id="290" name="直線コネクタ 289"/>
        <xdr:cNvCxnSpPr/>
      </xdr:nvCxnSpPr>
      <xdr:spPr>
        <a:xfrm>
          <a:off x="9639300" y="5383997"/>
          <a:ext cx="838200" cy="8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14827</xdr:rowOff>
    </xdr:from>
    <xdr:ext cx="534377" cy="259045"/>
    <xdr:sp macro="" textlink="">
      <xdr:nvSpPr>
        <xdr:cNvPr id="291" name="補助費等平均値テキスト"/>
        <xdr:cNvSpPr txBox="1"/>
      </xdr:nvSpPr>
      <xdr:spPr>
        <a:xfrm>
          <a:off x="10528300" y="635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36400</xdr:rowOff>
    </xdr:from>
    <xdr:to>
      <xdr:col>55</xdr:col>
      <xdr:colOff>50800</xdr:colOff>
      <xdr:row>37</xdr:row>
      <xdr:rowOff>138000</xdr:rowOff>
    </xdr:to>
    <xdr:sp macro="" textlink="">
      <xdr:nvSpPr>
        <xdr:cNvPr id="292" name="フローチャート: 判断 291"/>
        <xdr:cNvSpPr/>
      </xdr:nvSpPr>
      <xdr:spPr>
        <a:xfrm>
          <a:off x="10426700" y="63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69047</xdr:rowOff>
    </xdr:from>
    <xdr:to>
      <xdr:col>50</xdr:col>
      <xdr:colOff>114300</xdr:colOff>
      <xdr:row>36</xdr:row>
      <xdr:rowOff>109084</xdr:rowOff>
    </xdr:to>
    <xdr:cxnSp macro="">
      <xdr:nvCxnSpPr>
        <xdr:cNvPr id="293" name="直線コネクタ 292"/>
        <xdr:cNvCxnSpPr/>
      </xdr:nvCxnSpPr>
      <xdr:spPr>
        <a:xfrm flipV="1">
          <a:off x="8750300" y="5383997"/>
          <a:ext cx="889000" cy="8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25134</xdr:rowOff>
    </xdr:from>
    <xdr:to>
      <xdr:col>50</xdr:col>
      <xdr:colOff>165100</xdr:colOff>
      <xdr:row>37</xdr:row>
      <xdr:rowOff>126734</xdr:rowOff>
    </xdr:to>
    <xdr:sp macro="" textlink="">
      <xdr:nvSpPr>
        <xdr:cNvPr id="294" name="フローチャート: 判断 293"/>
        <xdr:cNvSpPr/>
      </xdr:nvSpPr>
      <xdr:spPr>
        <a:xfrm>
          <a:off x="95885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117861</xdr:rowOff>
    </xdr:from>
    <xdr:ext cx="599010" cy="259045"/>
    <xdr:sp macro="" textlink="">
      <xdr:nvSpPr>
        <xdr:cNvPr id="295" name="テキスト ボックス 294"/>
        <xdr:cNvSpPr txBox="1"/>
      </xdr:nvSpPr>
      <xdr:spPr>
        <a:xfrm>
          <a:off x="9339795" y="646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109084</xdr:rowOff>
    </xdr:from>
    <xdr:to>
      <xdr:col>45</xdr:col>
      <xdr:colOff>177800</xdr:colOff>
      <xdr:row>37</xdr:row>
      <xdr:rowOff>130881</xdr:rowOff>
    </xdr:to>
    <xdr:cxnSp macro="">
      <xdr:nvCxnSpPr>
        <xdr:cNvPr id="296" name="直線コネクタ 295"/>
        <xdr:cNvCxnSpPr/>
      </xdr:nvCxnSpPr>
      <xdr:spPr>
        <a:xfrm flipV="1">
          <a:off x="7861300" y="6281284"/>
          <a:ext cx="889000" cy="19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39980</xdr:rowOff>
    </xdr:from>
    <xdr:to>
      <xdr:col>46</xdr:col>
      <xdr:colOff>38100</xdr:colOff>
      <xdr:row>37</xdr:row>
      <xdr:rowOff>141580</xdr:rowOff>
    </xdr:to>
    <xdr:sp macro="" textlink="">
      <xdr:nvSpPr>
        <xdr:cNvPr id="297" name="フローチャート: 判断 296"/>
        <xdr:cNvSpPr/>
      </xdr:nvSpPr>
      <xdr:spPr>
        <a:xfrm>
          <a:off x="8699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132707</xdr:rowOff>
    </xdr:from>
    <xdr:ext cx="534377" cy="259045"/>
    <xdr:sp macro="" textlink="">
      <xdr:nvSpPr>
        <xdr:cNvPr id="298" name="テキスト ボックス 297"/>
        <xdr:cNvSpPr txBox="1"/>
      </xdr:nvSpPr>
      <xdr:spPr>
        <a:xfrm>
          <a:off x="8483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130881</xdr:rowOff>
    </xdr:from>
    <xdr:to>
      <xdr:col>41</xdr:col>
      <xdr:colOff>50800</xdr:colOff>
      <xdr:row>37</xdr:row>
      <xdr:rowOff>142361</xdr:rowOff>
    </xdr:to>
    <xdr:cxnSp macro="">
      <xdr:nvCxnSpPr>
        <xdr:cNvPr id="299" name="直線コネクタ 298"/>
        <xdr:cNvCxnSpPr/>
      </xdr:nvCxnSpPr>
      <xdr:spPr>
        <a:xfrm flipV="1">
          <a:off x="6972300" y="6474531"/>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48152</xdr:rowOff>
    </xdr:from>
    <xdr:to>
      <xdr:col>41</xdr:col>
      <xdr:colOff>101600</xdr:colOff>
      <xdr:row>37</xdr:row>
      <xdr:rowOff>149752</xdr:rowOff>
    </xdr:to>
    <xdr:sp macro="" textlink="">
      <xdr:nvSpPr>
        <xdr:cNvPr id="300" name="フローチャート: 判断 299"/>
        <xdr:cNvSpPr/>
      </xdr:nvSpPr>
      <xdr:spPr>
        <a:xfrm>
          <a:off x="7810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166279</xdr:rowOff>
    </xdr:from>
    <xdr:ext cx="534377" cy="259045"/>
    <xdr:sp macro="" textlink="">
      <xdr:nvSpPr>
        <xdr:cNvPr id="301" name="テキスト ボックス 300"/>
        <xdr:cNvSpPr txBox="1"/>
      </xdr:nvSpPr>
      <xdr:spPr>
        <a:xfrm>
          <a:off x="7594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57728</xdr:rowOff>
    </xdr:from>
    <xdr:to>
      <xdr:col>36</xdr:col>
      <xdr:colOff>165100</xdr:colOff>
      <xdr:row>37</xdr:row>
      <xdr:rowOff>159328</xdr:rowOff>
    </xdr:to>
    <xdr:sp macro="" textlink="">
      <xdr:nvSpPr>
        <xdr:cNvPr id="302" name="フローチャート: 判断 301"/>
        <xdr:cNvSpPr/>
      </xdr:nvSpPr>
      <xdr:spPr>
        <a:xfrm>
          <a:off x="6921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4405</xdr:rowOff>
    </xdr:from>
    <xdr:ext cx="534377" cy="259045"/>
    <xdr:sp macro="" textlink="">
      <xdr:nvSpPr>
        <xdr:cNvPr id="303" name="テキスト ボックス 302"/>
        <xdr:cNvSpPr txBox="1"/>
      </xdr:nvSpPr>
      <xdr:spPr>
        <a:xfrm>
          <a:off x="6705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23420</xdr:rowOff>
    </xdr:from>
    <xdr:to>
      <xdr:col>55</xdr:col>
      <xdr:colOff>50800</xdr:colOff>
      <xdr:row>36</xdr:row>
      <xdr:rowOff>125020</xdr:rowOff>
    </xdr:to>
    <xdr:sp macro="" textlink="">
      <xdr:nvSpPr>
        <xdr:cNvPr id="309" name="楕円 308"/>
        <xdr:cNvSpPr/>
      </xdr:nvSpPr>
      <xdr:spPr>
        <a:xfrm>
          <a:off x="10426700" y="61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46297</xdr:rowOff>
    </xdr:from>
    <xdr:ext cx="599010" cy="259045"/>
    <xdr:sp macro="" textlink="">
      <xdr:nvSpPr>
        <xdr:cNvPr id="310" name="補助費等該当値テキスト"/>
        <xdr:cNvSpPr txBox="1"/>
      </xdr:nvSpPr>
      <xdr:spPr>
        <a:xfrm>
          <a:off x="10528300" y="604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18247</xdr:rowOff>
    </xdr:from>
    <xdr:to>
      <xdr:col>50</xdr:col>
      <xdr:colOff>165100</xdr:colOff>
      <xdr:row>31</xdr:row>
      <xdr:rowOff>119847</xdr:rowOff>
    </xdr:to>
    <xdr:sp macro="" textlink="">
      <xdr:nvSpPr>
        <xdr:cNvPr id="311" name="楕円 310"/>
        <xdr:cNvSpPr/>
      </xdr:nvSpPr>
      <xdr:spPr>
        <a:xfrm>
          <a:off x="9588500" y="5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136374</xdr:rowOff>
    </xdr:from>
    <xdr:ext cx="599010" cy="259045"/>
    <xdr:sp macro="" textlink="">
      <xdr:nvSpPr>
        <xdr:cNvPr id="312" name="テキスト ボックス 311"/>
        <xdr:cNvSpPr txBox="1"/>
      </xdr:nvSpPr>
      <xdr:spPr>
        <a:xfrm>
          <a:off x="9339795" y="510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58284</xdr:rowOff>
    </xdr:from>
    <xdr:to>
      <xdr:col>46</xdr:col>
      <xdr:colOff>38100</xdr:colOff>
      <xdr:row>36</xdr:row>
      <xdr:rowOff>159884</xdr:rowOff>
    </xdr:to>
    <xdr:sp macro="" textlink="">
      <xdr:nvSpPr>
        <xdr:cNvPr id="313" name="楕円 312"/>
        <xdr:cNvSpPr/>
      </xdr:nvSpPr>
      <xdr:spPr>
        <a:xfrm>
          <a:off x="8699500" y="62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4961</xdr:rowOff>
    </xdr:from>
    <xdr:ext cx="599010" cy="259045"/>
    <xdr:sp macro="" textlink="">
      <xdr:nvSpPr>
        <xdr:cNvPr id="314" name="テキスト ボックス 313"/>
        <xdr:cNvSpPr txBox="1"/>
      </xdr:nvSpPr>
      <xdr:spPr>
        <a:xfrm>
          <a:off x="8450795" y="600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80081</xdr:rowOff>
    </xdr:from>
    <xdr:to>
      <xdr:col>41</xdr:col>
      <xdr:colOff>101600</xdr:colOff>
      <xdr:row>38</xdr:row>
      <xdr:rowOff>10230</xdr:rowOff>
    </xdr:to>
    <xdr:sp macro="" textlink="">
      <xdr:nvSpPr>
        <xdr:cNvPr id="315" name="楕円 314"/>
        <xdr:cNvSpPr/>
      </xdr:nvSpPr>
      <xdr:spPr>
        <a:xfrm>
          <a:off x="7810500" y="6423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1357</xdr:rowOff>
    </xdr:from>
    <xdr:ext cx="534377" cy="259045"/>
    <xdr:sp macro="" textlink="">
      <xdr:nvSpPr>
        <xdr:cNvPr id="316" name="テキスト ボックス 315"/>
        <xdr:cNvSpPr txBox="1"/>
      </xdr:nvSpPr>
      <xdr:spPr>
        <a:xfrm>
          <a:off x="7594111" y="65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91561</xdr:rowOff>
    </xdr:from>
    <xdr:to>
      <xdr:col>36</xdr:col>
      <xdr:colOff>165100</xdr:colOff>
      <xdr:row>38</xdr:row>
      <xdr:rowOff>21711</xdr:rowOff>
    </xdr:to>
    <xdr:sp macro="" textlink="">
      <xdr:nvSpPr>
        <xdr:cNvPr id="317" name="楕円 316"/>
        <xdr:cNvSpPr/>
      </xdr:nvSpPr>
      <xdr:spPr>
        <a:xfrm>
          <a:off x="6921500" y="64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12838</xdr:rowOff>
    </xdr:from>
    <xdr:ext cx="534377" cy="259045"/>
    <xdr:sp macro="" textlink="">
      <xdr:nvSpPr>
        <xdr:cNvPr id="318" name="テキスト ボックス 317"/>
        <xdr:cNvSpPr txBox="1"/>
      </xdr:nvSpPr>
      <xdr:spPr>
        <a:xfrm>
          <a:off x="6705111" y="65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2" name="直線コネクタ 341"/>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3"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44" name="直線コネクタ 343"/>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45"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46" name="直線コネクタ 345"/>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60148</xdr:rowOff>
    </xdr:from>
    <xdr:to>
      <xdr:col>55</xdr:col>
      <xdr:colOff>0</xdr:colOff>
      <xdr:row>58</xdr:row>
      <xdr:rowOff>167281</xdr:rowOff>
    </xdr:to>
    <xdr:cxnSp macro="">
      <xdr:nvCxnSpPr>
        <xdr:cNvPr id="347" name="直線コネクタ 346"/>
        <xdr:cNvCxnSpPr/>
      </xdr:nvCxnSpPr>
      <xdr:spPr>
        <a:xfrm flipV="1">
          <a:off x="9639300" y="9832798"/>
          <a:ext cx="838200" cy="2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48"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49" name="フローチャート: 判断 348"/>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167281</xdr:rowOff>
    </xdr:from>
    <xdr:to>
      <xdr:col>50</xdr:col>
      <xdr:colOff>114300</xdr:colOff>
      <xdr:row>59</xdr:row>
      <xdr:rowOff>26998</xdr:rowOff>
    </xdr:to>
    <xdr:cxnSp macro="">
      <xdr:nvCxnSpPr>
        <xdr:cNvPr id="350" name="直線コネクタ 349"/>
        <xdr:cNvCxnSpPr/>
      </xdr:nvCxnSpPr>
      <xdr:spPr>
        <a:xfrm flipV="1">
          <a:off x="8750300" y="10111381"/>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1" name="フローチャート: 判断 350"/>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2" name="テキスト ボックス 351"/>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153967</xdr:rowOff>
    </xdr:from>
    <xdr:to>
      <xdr:col>45</xdr:col>
      <xdr:colOff>177800</xdr:colOff>
      <xdr:row>59</xdr:row>
      <xdr:rowOff>26998</xdr:rowOff>
    </xdr:to>
    <xdr:cxnSp macro="">
      <xdr:nvCxnSpPr>
        <xdr:cNvPr id="353" name="直線コネクタ 352"/>
        <xdr:cNvCxnSpPr/>
      </xdr:nvCxnSpPr>
      <xdr:spPr>
        <a:xfrm>
          <a:off x="7861300" y="10098067"/>
          <a:ext cx="8890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54" name="フローチャート: 判断 353"/>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55" name="テキスト ボックス 354"/>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153967</xdr:rowOff>
    </xdr:from>
    <xdr:to>
      <xdr:col>41</xdr:col>
      <xdr:colOff>50800</xdr:colOff>
      <xdr:row>59</xdr:row>
      <xdr:rowOff>16328</xdr:rowOff>
    </xdr:to>
    <xdr:cxnSp macro="">
      <xdr:nvCxnSpPr>
        <xdr:cNvPr id="356" name="直線コネクタ 355"/>
        <xdr:cNvCxnSpPr/>
      </xdr:nvCxnSpPr>
      <xdr:spPr>
        <a:xfrm flipV="1">
          <a:off x="6972300" y="10098067"/>
          <a:ext cx="8890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57" name="フローチャート: 判断 356"/>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58" name="テキスト ボックス 357"/>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59" name="フローチャート: 判断 358"/>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0" name="テキスト ボックス 359"/>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9348</xdr:rowOff>
    </xdr:from>
    <xdr:to>
      <xdr:col>55</xdr:col>
      <xdr:colOff>50800</xdr:colOff>
      <xdr:row>57</xdr:row>
      <xdr:rowOff>110948</xdr:rowOff>
    </xdr:to>
    <xdr:sp macro="" textlink="">
      <xdr:nvSpPr>
        <xdr:cNvPr id="366" name="楕円 365"/>
        <xdr:cNvSpPr/>
      </xdr:nvSpPr>
      <xdr:spPr>
        <a:xfrm>
          <a:off x="10426700" y="97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32225</xdr:rowOff>
    </xdr:from>
    <xdr:ext cx="599010" cy="259045"/>
    <xdr:sp macro="" textlink="">
      <xdr:nvSpPr>
        <xdr:cNvPr id="367" name="普通建設事業費該当値テキスト"/>
        <xdr:cNvSpPr txBox="1"/>
      </xdr:nvSpPr>
      <xdr:spPr>
        <a:xfrm>
          <a:off x="10528300" y="963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116481</xdr:rowOff>
    </xdr:from>
    <xdr:to>
      <xdr:col>50</xdr:col>
      <xdr:colOff>165100</xdr:colOff>
      <xdr:row>59</xdr:row>
      <xdr:rowOff>46631</xdr:rowOff>
    </xdr:to>
    <xdr:sp macro="" textlink="">
      <xdr:nvSpPr>
        <xdr:cNvPr id="368" name="楕円 367"/>
        <xdr:cNvSpPr/>
      </xdr:nvSpPr>
      <xdr:spPr>
        <a:xfrm>
          <a:off x="9588500" y="100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63158</xdr:rowOff>
    </xdr:from>
    <xdr:ext cx="599010" cy="259045"/>
    <xdr:sp macro="" textlink="">
      <xdr:nvSpPr>
        <xdr:cNvPr id="369" name="テキスト ボックス 368"/>
        <xdr:cNvSpPr txBox="1"/>
      </xdr:nvSpPr>
      <xdr:spPr>
        <a:xfrm>
          <a:off x="9339795" y="983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147648</xdr:rowOff>
    </xdr:from>
    <xdr:to>
      <xdr:col>46</xdr:col>
      <xdr:colOff>38100</xdr:colOff>
      <xdr:row>59</xdr:row>
      <xdr:rowOff>77798</xdr:rowOff>
    </xdr:to>
    <xdr:sp macro="" textlink="">
      <xdr:nvSpPr>
        <xdr:cNvPr id="370" name="楕円 369"/>
        <xdr:cNvSpPr/>
      </xdr:nvSpPr>
      <xdr:spPr>
        <a:xfrm>
          <a:off x="8699500" y="100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68925</xdr:rowOff>
    </xdr:from>
    <xdr:ext cx="534377" cy="259045"/>
    <xdr:sp macro="" textlink="">
      <xdr:nvSpPr>
        <xdr:cNvPr id="371" name="テキスト ボックス 370"/>
        <xdr:cNvSpPr txBox="1"/>
      </xdr:nvSpPr>
      <xdr:spPr>
        <a:xfrm>
          <a:off x="8483111" y="101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103167</xdr:rowOff>
    </xdr:from>
    <xdr:to>
      <xdr:col>41</xdr:col>
      <xdr:colOff>101600</xdr:colOff>
      <xdr:row>59</xdr:row>
      <xdr:rowOff>33317</xdr:rowOff>
    </xdr:to>
    <xdr:sp macro="" textlink="">
      <xdr:nvSpPr>
        <xdr:cNvPr id="372" name="楕円 371"/>
        <xdr:cNvSpPr/>
      </xdr:nvSpPr>
      <xdr:spPr>
        <a:xfrm>
          <a:off x="7810500" y="100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49844</xdr:rowOff>
    </xdr:from>
    <xdr:ext cx="599010" cy="259045"/>
    <xdr:sp macro="" textlink="">
      <xdr:nvSpPr>
        <xdr:cNvPr id="373" name="テキスト ボックス 372"/>
        <xdr:cNvSpPr txBox="1"/>
      </xdr:nvSpPr>
      <xdr:spPr>
        <a:xfrm>
          <a:off x="7561795" y="982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136978</xdr:rowOff>
    </xdr:from>
    <xdr:to>
      <xdr:col>36</xdr:col>
      <xdr:colOff>165100</xdr:colOff>
      <xdr:row>59</xdr:row>
      <xdr:rowOff>67128</xdr:rowOff>
    </xdr:to>
    <xdr:sp macro="" textlink="">
      <xdr:nvSpPr>
        <xdr:cNvPr id="374" name="楕円 373"/>
        <xdr:cNvSpPr/>
      </xdr:nvSpPr>
      <xdr:spPr>
        <a:xfrm>
          <a:off x="692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58255</xdr:rowOff>
    </xdr:from>
    <xdr:ext cx="534377" cy="259045"/>
    <xdr:sp macro="" textlink="">
      <xdr:nvSpPr>
        <xdr:cNvPr id="375" name="テキスト ボックス 374"/>
        <xdr:cNvSpPr txBox="1"/>
      </xdr:nvSpPr>
      <xdr:spPr>
        <a:xfrm>
          <a:off x="6705111" y="10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397" name="直線コネクタ 396"/>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398"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399" name="直線コネクタ 398"/>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0"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1" name="直線コネクタ 400"/>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52426</xdr:rowOff>
    </xdr:from>
    <xdr:to>
      <xdr:col>55</xdr:col>
      <xdr:colOff>0</xdr:colOff>
      <xdr:row>78</xdr:row>
      <xdr:rowOff>138717</xdr:rowOff>
    </xdr:to>
    <xdr:cxnSp macro="">
      <xdr:nvCxnSpPr>
        <xdr:cNvPr id="402" name="直線コネクタ 401"/>
        <xdr:cNvCxnSpPr/>
      </xdr:nvCxnSpPr>
      <xdr:spPr>
        <a:xfrm flipV="1">
          <a:off x="9639300" y="13425526"/>
          <a:ext cx="838200" cy="8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3" name="普通建設事業費 （ うち新規整備　）平均値テキスト"/>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04" name="フローチャート: 判断 403"/>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129356</xdr:rowOff>
    </xdr:from>
    <xdr:to>
      <xdr:col>50</xdr:col>
      <xdr:colOff>114300</xdr:colOff>
      <xdr:row>78</xdr:row>
      <xdr:rowOff>138717</xdr:rowOff>
    </xdr:to>
    <xdr:cxnSp macro="">
      <xdr:nvCxnSpPr>
        <xdr:cNvPr id="405" name="直線コネクタ 404"/>
        <xdr:cNvCxnSpPr/>
      </xdr:nvCxnSpPr>
      <xdr:spPr>
        <a:xfrm>
          <a:off x="8750300" y="13502456"/>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06" name="フローチャート: 判断 405"/>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07" name="テキスト ボックス 406"/>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117432</xdr:rowOff>
    </xdr:from>
    <xdr:to>
      <xdr:col>45</xdr:col>
      <xdr:colOff>177800</xdr:colOff>
      <xdr:row>78</xdr:row>
      <xdr:rowOff>129356</xdr:rowOff>
    </xdr:to>
    <xdr:cxnSp macro="">
      <xdr:nvCxnSpPr>
        <xdr:cNvPr id="408" name="直線コネクタ 407"/>
        <xdr:cNvCxnSpPr/>
      </xdr:nvCxnSpPr>
      <xdr:spPr>
        <a:xfrm>
          <a:off x="7861300" y="13490532"/>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09" name="フローチャート: 判断 408"/>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0" name="テキスト ボックス 409"/>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117432</xdr:rowOff>
    </xdr:from>
    <xdr:to>
      <xdr:col>41</xdr:col>
      <xdr:colOff>50800</xdr:colOff>
      <xdr:row>78</xdr:row>
      <xdr:rowOff>139700</xdr:rowOff>
    </xdr:to>
    <xdr:cxnSp macro="">
      <xdr:nvCxnSpPr>
        <xdr:cNvPr id="411" name="直線コネクタ 410"/>
        <xdr:cNvCxnSpPr/>
      </xdr:nvCxnSpPr>
      <xdr:spPr>
        <a:xfrm flipV="1">
          <a:off x="6972300" y="13490532"/>
          <a:ext cx="889000" cy="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2" name="フローチャート: 判断 411"/>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3" name="テキスト ボックス 412"/>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14" name="フローチャート: 判断 413"/>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15" name="テキスト ボックス 414"/>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1626</xdr:rowOff>
    </xdr:from>
    <xdr:to>
      <xdr:col>55</xdr:col>
      <xdr:colOff>50800</xdr:colOff>
      <xdr:row>78</xdr:row>
      <xdr:rowOff>103226</xdr:rowOff>
    </xdr:to>
    <xdr:sp macro="" textlink="">
      <xdr:nvSpPr>
        <xdr:cNvPr id="421" name="楕円 420"/>
        <xdr:cNvSpPr/>
      </xdr:nvSpPr>
      <xdr:spPr>
        <a:xfrm>
          <a:off x="10426700" y="133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132453</xdr:rowOff>
    </xdr:from>
    <xdr:ext cx="599010" cy="259045"/>
    <xdr:sp macro="" textlink="">
      <xdr:nvSpPr>
        <xdr:cNvPr id="422" name="普通建設事業費 （ うち新規整備　）該当値テキスト"/>
        <xdr:cNvSpPr txBox="1"/>
      </xdr:nvSpPr>
      <xdr:spPr>
        <a:xfrm>
          <a:off x="10528300" y="1316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87917</xdr:rowOff>
    </xdr:from>
    <xdr:to>
      <xdr:col>50</xdr:col>
      <xdr:colOff>165100</xdr:colOff>
      <xdr:row>79</xdr:row>
      <xdr:rowOff>18067</xdr:rowOff>
    </xdr:to>
    <xdr:sp macro="" textlink="">
      <xdr:nvSpPr>
        <xdr:cNvPr id="423" name="楕円 422"/>
        <xdr:cNvSpPr/>
      </xdr:nvSpPr>
      <xdr:spPr>
        <a:xfrm>
          <a:off x="9588500" y="134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9194</xdr:rowOff>
    </xdr:from>
    <xdr:ext cx="469744" cy="259045"/>
    <xdr:sp macro="" textlink="">
      <xdr:nvSpPr>
        <xdr:cNvPr id="424" name="テキスト ボックス 423"/>
        <xdr:cNvSpPr txBox="1"/>
      </xdr:nvSpPr>
      <xdr:spPr>
        <a:xfrm>
          <a:off x="9404428" y="135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78556</xdr:rowOff>
    </xdr:from>
    <xdr:to>
      <xdr:col>46</xdr:col>
      <xdr:colOff>38100</xdr:colOff>
      <xdr:row>79</xdr:row>
      <xdr:rowOff>8706</xdr:rowOff>
    </xdr:to>
    <xdr:sp macro="" textlink="">
      <xdr:nvSpPr>
        <xdr:cNvPr id="425" name="楕円 424"/>
        <xdr:cNvSpPr/>
      </xdr:nvSpPr>
      <xdr:spPr>
        <a:xfrm>
          <a:off x="8699500" y="13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171283</xdr:rowOff>
    </xdr:from>
    <xdr:ext cx="534377" cy="259045"/>
    <xdr:sp macro="" textlink="">
      <xdr:nvSpPr>
        <xdr:cNvPr id="426" name="テキスト ボックス 425"/>
        <xdr:cNvSpPr txBox="1"/>
      </xdr:nvSpPr>
      <xdr:spPr>
        <a:xfrm>
          <a:off x="8483111" y="135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66632</xdr:rowOff>
    </xdr:from>
    <xdr:to>
      <xdr:col>41</xdr:col>
      <xdr:colOff>101600</xdr:colOff>
      <xdr:row>78</xdr:row>
      <xdr:rowOff>168232</xdr:rowOff>
    </xdr:to>
    <xdr:sp macro="" textlink="">
      <xdr:nvSpPr>
        <xdr:cNvPr id="427" name="楕円 426"/>
        <xdr:cNvSpPr/>
      </xdr:nvSpPr>
      <xdr:spPr>
        <a:xfrm>
          <a:off x="7810500" y="134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159359</xdr:rowOff>
    </xdr:from>
    <xdr:ext cx="534377" cy="259045"/>
    <xdr:sp macro="" textlink="">
      <xdr:nvSpPr>
        <xdr:cNvPr id="428" name="テキスト ボックス 427"/>
        <xdr:cNvSpPr txBox="1"/>
      </xdr:nvSpPr>
      <xdr:spPr>
        <a:xfrm>
          <a:off x="7594111" y="13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2" name="直線コネクタ 451"/>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3"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54" name="直線コネクタ 453"/>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55"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56" name="直線コネクタ 455"/>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8479</xdr:rowOff>
    </xdr:from>
    <xdr:to>
      <xdr:col>55</xdr:col>
      <xdr:colOff>0</xdr:colOff>
      <xdr:row>97</xdr:row>
      <xdr:rowOff>72709</xdr:rowOff>
    </xdr:to>
    <xdr:cxnSp macro="">
      <xdr:nvCxnSpPr>
        <xdr:cNvPr id="457" name="直線コネクタ 456"/>
        <xdr:cNvCxnSpPr/>
      </xdr:nvCxnSpPr>
      <xdr:spPr>
        <a:xfrm flipV="1">
          <a:off x="9639300" y="15438979"/>
          <a:ext cx="838200" cy="126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58"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59" name="フローチャート: 判断 458"/>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72709</xdr:rowOff>
    </xdr:from>
    <xdr:to>
      <xdr:col>50</xdr:col>
      <xdr:colOff>114300</xdr:colOff>
      <xdr:row>98</xdr:row>
      <xdr:rowOff>104280</xdr:rowOff>
    </xdr:to>
    <xdr:cxnSp macro="">
      <xdr:nvCxnSpPr>
        <xdr:cNvPr id="460" name="直線コネクタ 459"/>
        <xdr:cNvCxnSpPr/>
      </xdr:nvCxnSpPr>
      <xdr:spPr>
        <a:xfrm flipV="1">
          <a:off x="8750300" y="16703359"/>
          <a:ext cx="889000" cy="2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1" name="フローチャート: 判断 460"/>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2" name="テキスト ボックス 461"/>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28166</xdr:rowOff>
    </xdr:from>
    <xdr:to>
      <xdr:col>45</xdr:col>
      <xdr:colOff>177800</xdr:colOff>
      <xdr:row>98</xdr:row>
      <xdr:rowOff>104280</xdr:rowOff>
    </xdr:to>
    <xdr:cxnSp macro="">
      <xdr:nvCxnSpPr>
        <xdr:cNvPr id="463" name="直線コネクタ 462"/>
        <xdr:cNvCxnSpPr/>
      </xdr:nvCxnSpPr>
      <xdr:spPr>
        <a:xfrm>
          <a:off x="7861300" y="16830266"/>
          <a:ext cx="889000" cy="7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64" name="フローチャート: 判断 463"/>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65" name="テキスト ボックス 464"/>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159290</xdr:rowOff>
    </xdr:from>
    <xdr:to>
      <xdr:col>41</xdr:col>
      <xdr:colOff>50800</xdr:colOff>
      <xdr:row>98</xdr:row>
      <xdr:rowOff>28166</xdr:rowOff>
    </xdr:to>
    <xdr:cxnSp macro="">
      <xdr:nvCxnSpPr>
        <xdr:cNvPr id="466" name="直線コネクタ 465"/>
        <xdr:cNvCxnSpPr/>
      </xdr:nvCxnSpPr>
      <xdr:spPr>
        <a:xfrm>
          <a:off x="6972300" y="16789940"/>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67" name="フローチャート: 判断 466"/>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68" name="テキスト ボックス 467"/>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69" name="フローチャート: 判断 468"/>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0" name="テキスト ボックス 469"/>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129129</xdr:rowOff>
    </xdr:from>
    <xdr:to>
      <xdr:col>55</xdr:col>
      <xdr:colOff>50800</xdr:colOff>
      <xdr:row>90</xdr:row>
      <xdr:rowOff>59279</xdr:rowOff>
    </xdr:to>
    <xdr:sp macro="" textlink="">
      <xdr:nvSpPr>
        <xdr:cNvPr id="476" name="楕円 475"/>
        <xdr:cNvSpPr/>
      </xdr:nvSpPr>
      <xdr:spPr>
        <a:xfrm>
          <a:off x="10426700" y="1538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82156</xdr:rowOff>
    </xdr:from>
    <xdr:ext cx="599010" cy="259045"/>
    <xdr:sp macro="" textlink="">
      <xdr:nvSpPr>
        <xdr:cNvPr id="477" name="普通建設事業費 （ うち更新整備　）該当値テキスト"/>
        <xdr:cNvSpPr txBox="1"/>
      </xdr:nvSpPr>
      <xdr:spPr>
        <a:xfrm>
          <a:off x="10528300" y="1534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21909</xdr:rowOff>
    </xdr:from>
    <xdr:to>
      <xdr:col>50</xdr:col>
      <xdr:colOff>165100</xdr:colOff>
      <xdr:row>97</xdr:row>
      <xdr:rowOff>123509</xdr:rowOff>
    </xdr:to>
    <xdr:sp macro="" textlink="">
      <xdr:nvSpPr>
        <xdr:cNvPr id="478" name="楕円 477"/>
        <xdr:cNvSpPr/>
      </xdr:nvSpPr>
      <xdr:spPr>
        <a:xfrm>
          <a:off x="9588500" y="166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140036</xdr:rowOff>
    </xdr:from>
    <xdr:ext cx="599010" cy="259045"/>
    <xdr:sp macro="" textlink="">
      <xdr:nvSpPr>
        <xdr:cNvPr id="479" name="テキスト ボックス 478"/>
        <xdr:cNvSpPr txBox="1"/>
      </xdr:nvSpPr>
      <xdr:spPr>
        <a:xfrm>
          <a:off x="9339795" y="1642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53480</xdr:rowOff>
    </xdr:from>
    <xdr:to>
      <xdr:col>46</xdr:col>
      <xdr:colOff>38100</xdr:colOff>
      <xdr:row>98</xdr:row>
      <xdr:rowOff>155080</xdr:rowOff>
    </xdr:to>
    <xdr:sp macro="" textlink="">
      <xdr:nvSpPr>
        <xdr:cNvPr id="480" name="楕円 479"/>
        <xdr:cNvSpPr/>
      </xdr:nvSpPr>
      <xdr:spPr>
        <a:xfrm>
          <a:off x="8699500" y="168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146207</xdr:rowOff>
    </xdr:from>
    <xdr:ext cx="534377" cy="259045"/>
    <xdr:sp macro="" textlink="">
      <xdr:nvSpPr>
        <xdr:cNvPr id="481" name="テキスト ボックス 480"/>
        <xdr:cNvSpPr txBox="1"/>
      </xdr:nvSpPr>
      <xdr:spPr>
        <a:xfrm>
          <a:off x="8483111" y="169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148816</xdr:rowOff>
    </xdr:from>
    <xdr:to>
      <xdr:col>41</xdr:col>
      <xdr:colOff>101600</xdr:colOff>
      <xdr:row>98</xdr:row>
      <xdr:rowOff>78966</xdr:rowOff>
    </xdr:to>
    <xdr:sp macro="" textlink="">
      <xdr:nvSpPr>
        <xdr:cNvPr id="482" name="楕円 481"/>
        <xdr:cNvSpPr/>
      </xdr:nvSpPr>
      <xdr:spPr>
        <a:xfrm>
          <a:off x="7810500" y="167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95493</xdr:rowOff>
    </xdr:from>
    <xdr:ext cx="534377" cy="259045"/>
    <xdr:sp macro="" textlink="">
      <xdr:nvSpPr>
        <xdr:cNvPr id="483" name="テキスト ボックス 482"/>
        <xdr:cNvSpPr txBox="1"/>
      </xdr:nvSpPr>
      <xdr:spPr>
        <a:xfrm>
          <a:off x="7594111" y="165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108490</xdr:rowOff>
    </xdr:from>
    <xdr:to>
      <xdr:col>36</xdr:col>
      <xdr:colOff>165100</xdr:colOff>
      <xdr:row>98</xdr:row>
      <xdr:rowOff>38640</xdr:rowOff>
    </xdr:to>
    <xdr:sp macro="" textlink="">
      <xdr:nvSpPr>
        <xdr:cNvPr id="484" name="楕円 483"/>
        <xdr:cNvSpPr/>
      </xdr:nvSpPr>
      <xdr:spPr>
        <a:xfrm>
          <a:off x="6921500" y="167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29767</xdr:rowOff>
    </xdr:from>
    <xdr:ext cx="534377" cy="259045"/>
    <xdr:sp macro="" textlink="">
      <xdr:nvSpPr>
        <xdr:cNvPr id="485" name="テキスト ボックス 484"/>
        <xdr:cNvSpPr txBox="1"/>
      </xdr:nvSpPr>
      <xdr:spPr>
        <a:xfrm>
          <a:off x="6705111" y="1683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07" name="直線コネクタ 506"/>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08"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0"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1" name="直線コネクタ 510"/>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165868</xdr:rowOff>
    </xdr:from>
    <xdr:to>
      <xdr:col>85</xdr:col>
      <xdr:colOff>127000</xdr:colOff>
      <xdr:row>37</xdr:row>
      <xdr:rowOff>119252</xdr:rowOff>
    </xdr:to>
    <xdr:cxnSp macro="">
      <xdr:nvCxnSpPr>
        <xdr:cNvPr id="512" name="直線コネクタ 511"/>
        <xdr:cNvCxnSpPr/>
      </xdr:nvCxnSpPr>
      <xdr:spPr>
        <a:xfrm>
          <a:off x="15481300" y="6166618"/>
          <a:ext cx="838200" cy="29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3"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14" name="フローチャート: 判断 513"/>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165868</xdr:rowOff>
    </xdr:from>
    <xdr:to>
      <xdr:col>81</xdr:col>
      <xdr:colOff>50800</xdr:colOff>
      <xdr:row>36</xdr:row>
      <xdr:rowOff>116918</xdr:rowOff>
    </xdr:to>
    <xdr:cxnSp macro="">
      <xdr:nvCxnSpPr>
        <xdr:cNvPr id="515" name="直線コネクタ 514"/>
        <xdr:cNvCxnSpPr/>
      </xdr:nvCxnSpPr>
      <xdr:spPr>
        <a:xfrm flipV="1">
          <a:off x="14592300" y="6166618"/>
          <a:ext cx="889000" cy="12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16" name="フローチャート: 判断 515"/>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17" name="テキスト ボックス 516"/>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116918</xdr:rowOff>
    </xdr:from>
    <xdr:to>
      <xdr:col>76</xdr:col>
      <xdr:colOff>114300</xdr:colOff>
      <xdr:row>38</xdr:row>
      <xdr:rowOff>136895</xdr:rowOff>
    </xdr:to>
    <xdr:cxnSp macro="">
      <xdr:nvCxnSpPr>
        <xdr:cNvPr id="518" name="直線コネクタ 517"/>
        <xdr:cNvCxnSpPr/>
      </xdr:nvCxnSpPr>
      <xdr:spPr>
        <a:xfrm flipV="1">
          <a:off x="13703300" y="6289118"/>
          <a:ext cx="889000" cy="3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19" name="フローチャート: 判断 518"/>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160576</xdr:rowOff>
    </xdr:from>
    <xdr:ext cx="469744" cy="259045"/>
    <xdr:sp macro="" textlink="">
      <xdr:nvSpPr>
        <xdr:cNvPr id="520" name="テキスト ボックス 519"/>
        <xdr:cNvSpPr txBox="1"/>
      </xdr:nvSpPr>
      <xdr:spPr>
        <a:xfrm>
          <a:off x="14357428" y="66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136895</xdr:rowOff>
    </xdr:from>
    <xdr:to>
      <xdr:col>71</xdr:col>
      <xdr:colOff>177800</xdr:colOff>
      <xdr:row>38</xdr:row>
      <xdr:rowOff>139088</xdr:rowOff>
    </xdr:to>
    <xdr:cxnSp macro="">
      <xdr:nvCxnSpPr>
        <xdr:cNvPr id="521" name="直線コネクタ 520"/>
        <xdr:cNvCxnSpPr/>
      </xdr:nvCxnSpPr>
      <xdr:spPr>
        <a:xfrm flipV="1">
          <a:off x="12814300" y="6651995"/>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2" name="フローチャート: 判断 521"/>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3" name="テキスト ボックス 522"/>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24" name="フローチャート: 判断 523"/>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25" name="テキスト ボックス 524"/>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68452</xdr:rowOff>
    </xdr:from>
    <xdr:to>
      <xdr:col>85</xdr:col>
      <xdr:colOff>177800</xdr:colOff>
      <xdr:row>37</xdr:row>
      <xdr:rowOff>170052</xdr:rowOff>
    </xdr:to>
    <xdr:sp macro="" textlink="">
      <xdr:nvSpPr>
        <xdr:cNvPr id="531" name="楕円 530"/>
        <xdr:cNvSpPr/>
      </xdr:nvSpPr>
      <xdr:spPr>
        <a:xfrm>
          <a:off x="16268700" y="64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91329</xdr:rowOff>
    </xdr:from>
    <xdr:ext cx="534377" cy="259045"/>
    <xdr:sp macro="" textlink="">
      <xdr:nvSpPr>
        <xdr:cNvPr id="532" name="災害復旧事業費該当値テキスト"/>
        <xdr:cNvSpPr txBox="1"/>
      </xdr:nvSpPr>
      <xdr:spPr>
        <a:xfrm>
          <a:off x="16370300" y="6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115068</xdr:rowOff>
    </xdr:from>
    <xdr:to>
      <xdr:col>81</xdr:col>
      <xdr:colOff>101600</xdr:colOff>
      <xdr:row>36</xdr:row>
      <xdr:rowOff>45218</xdr:rowOff>
    </xdr:to>
    <xdr:sp macro="" textlink="">
      <xdr:nvSpPr>
        <xdr:cNvPr id="533" name="楕円 532"/>
        <xdr:cNvSpPr/>
      </xdr:nvSpPr>
      <xdr:spPr>
        <a:xfrm>
          <a:off x="15430500" y="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61745</xdr:rowOff>
    </xdr:from>
    <xdr:ext cx="599010" cy="259045"/>
    <xdr:sp macro="" textlink="">
      <xdr:nvSpPr>
        <xdr:cNvPr id="534" name="テキスト ボックス 533"/>
        <xdr:cNvSpPr txBox="1"/>
      </xdr:nvSpPr>
      <xdr:spPr>
        <a:xfrm>
          <a:off x="15181795" y="58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66118</xdr:rowOff>
    </xdr:from>
    <xdr:to>
      <xdr:col>76</xdr:col>
      <xdr:colOff>165100</xdr:colOff>
      <xdr:row>36</xdr:row>
      <xdr:rowOff>167718</xdr:rowOff>
    </xdr:to>
    <xdr:sp macro="" textlink="">
      <xdr:nvSpPr>
        <xdr:cNvPr id="535" name="楕円 534"/>
        <xdr:cNvSpPr/>
      </xdr:nvSpPr>
      <xdr:spPr>
        <a:xfrm>
          <a:off x="14541500" y="62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12795</xdr:rowOff>
    </xdr:from>
    <xdr:ext cx="599010" cy="259045"/>
    <xdr:sp macro="" textlink="">
      <xdr:nvSpPr>
        <xdr:cNvPr id="536" name="テキスト ボックス 535"/>
        <xdr:cNvSpPr txBox="1"/>
      </xdr:nvSpPr>
      <xdr:spPr>
        <a:xfrm>
          <a:off x="14292795" y="601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86095</xdr:rowOff>
    </xdr:from>
    <xdr:to>
      <xdr:col>72</xdr:col>
      <xdr:colOff>38100</xdr:colOff>
      <xdr:row>39</xdr:row>
      <xdr:rowOff>16245</xdr:rowOff>
    </xdr:to>
    <xdr:sp macro="" textlink="">
      <xdr:nvSpPr>
        <xdr:cNvPr id="537" name="楕円 536"/>
        <xdr:cNvSpPr/>
      </xdr:nvSpPr>
      <xdr:spPr>
        <a:xfrm>
          <a:off x="13652500" y="66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7372</xdr:rowOff>
    </xdr:from>
    <xdr:ext cx="469744" cy="259045"/>
    <xdr:sp macro="" textlink="">
      <xdr:nvSpPr>
        <xdr:cNvPr id="538" name="テキスト ボックス 537"/>
        <xdr:cNvSpPr txBox="1"/>
      </xdr:nvSpPr>
      <xdr:spPr>
        <a:xfrm>
          <a:off x="13468428" y="669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88288</xdr:rowOff>
    </xdr:from>
    <xdr:to>
      <xdr:col>67</xdr:col>
      <xdr:colOff>101600</xdr:colOff>
      <xdr:row>39</xdr:row>
      <xdr:rowOff>18438</xdr:rowOff>
    </xdr:to>
    <xdr:sp macro="" textlink="">
      <xdr:nvSpPr>
        <xdr:cNvPr id="539" name="楕円 538"/>
        <xdr:cNvSpPr/>
      </xdr:nvSpPr>
      <xdr:spPr>
        <a:xfrm>
          <a:off x="127635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9565</xdr:rowOff>
    </xdr:from>
    <xdr:ext cx="378565" cy="259045"/>
    <xdr:sp macro="" textlink="">
      <xdr:nvSpPr>
        <xdr:cNvPr id="540" name="テキスト ボックス 539"/>
        <xdr:cNvSpPr txBox="1"/>
      </xdr:nvSpPr>
      <xdr:spPr>
        <a:xfrm>
          <a:off x="12625017" y="669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1" name="直線コネクタ 610"/>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2"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3" name="直線コネクタ 612"/>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14"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15" name="直線コネクタ 614"/>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119588</xdr:rowOff>
    </xdr:from>
    <xdr:to>
      <xdr:col>85</xdr:col>
      <xdr:colOff>127000</xdr:colOff>
      <xdr:row>77</xdr:row>
      <xdr:rowOff>134136</xdr:rowOff>
    </xdr:to>
    <xdr:cxnSp macro="">
      <xdr:nvCxnSpPr>
        <xdr:cNvPr id="616" name="直線コネクタ 615"/>
        <xdr:cNvCxnSpPr/>
      </xdr:nvCxnSpPr>
      <xdr:spPr>
        <a:xfrm flipV="1">
          <a:off x="15481300" y="13149788"/>
          <a:ext cx="838200" cy="1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17"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18" name="フローチャート: 判断 617"/>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134136</xdr:rowOff>
    </xdr:from>
    <xdr:to>
      <xdr:col>81</xdr:col>
      <xdr:colOff>50800</xdr:colOff>
      <xdr:row>77</xdr:row>
      <xdr:rowOff>139449</xdr:rowOff>
    </xdr:to>
    <xdr:cxnSp macro="">
      <xdr:nvCxnSpPr>
        <xdr:cNvPr id="619" name="直線コネクタ 618"/>
        <xdr:cNvCxnSpPr/>
      </xdr:nvCxnSpPr>
      <xdr:spPr>
        <a:xfrm flipV="1">
          <a:off x="14592300" y="13335786"/>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0" name="フローチャート: 判断 619"/>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1" name="テキスト ボックス 620"/>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139449</xdr:rowOff>
    </xdr:from>
    <xdr:to>
      <xdr:col>76</xdr:col>
      <xdr:colOff>114300</xdr:colOff>
      <xdr:row>77</xdr:row>
      <xdr:rowOff>144377</xdr:rowOff>
    </xdr:to>
    <xdr:cxnSp macro="">
      <xdr:nvCxnSpPr>
        <xdr:cNvPr id="622" name="直線コネクタ 621"/>
        <xdr:cNvCxnSpPr/>
      </xdr:nvCxnSpPr>
      <xdr:spPr>
        <a:xfrm flipV="1">
          <a:off x="13703300" y="133410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3" name="フローチャート: 判断 622"/>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24" name="テキスト ボックス 623"/>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87638</xdr:rowOff>
    </xdr:from>
    <xdr:to>
      <xdr:col>71</xdr:col>
      <xdr:colOff>177800</xdr:colOff>
      <xdr:row>77</xdr:row>
      <xdr:rowOff>144377</xdr:rowOff>
    </xdr:to>
    <xdr:cxnSp macro="">
      <xdr:nvCxnSpPr>
        <xdr:cNvPr id="625" name="直線コネクタ 624"/>
        <xdr:cNvCxnSpPr/>
      </xdr:nvCxnSpPr>
      <xdr:spPr>
        <a:xfrm>
          <a:off x="12814300" y="13289288"/>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26" name="フローチャート: 判断 625"/>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27" name="テキスト ボックス 626"/>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28" name="フローチャート: 判断 627"/>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29" name="テキスト ボックス 628"/>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68788</xdr:rowOff>
    </xdr:from>
    <xdr:to>
      <xdr:col>85</xdr:col>
      <xdr:colOff>177800</xdr:colOff>
      <xdr:row>76</xdr:row>
      <xdr:rowOff>170388</xdr:rowOff>
    </xdr:to>
    <xdr:sp macro="" textlink="">
      <xdr:nvSpPr>
        <xdr:cNvPr id="635" name="楕円 634"/>
        <xdr:cNvSpPr/>
      </xdr:nvSpPr>
      <xdr:spPr>
        <a:xfrm>
          <a:off x="16268700" y="130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91665</xdr:rowOff>
    </xdr:from>
    <xdr:ext cx="534377" cy="259045"/>
    <xdr:sp macro="" textlink="">
      <xdr:nvSpPr>
        <xdr:cNvPr id="636" name="公債費該当値テキスト"/>
        <xdr:cNvSpPr txBox="1"/>
      </xdr:nvSpPr>
      <xdr:spPr>
        <a:xfrm>
          <a:off x="16370300" y="129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83336</xdr:rowOff>
    </xdr:from>
    <xdr:to>
      <xdr:col>81</xdr:col>
      <xdr:colOff>101600</xdr:colOff>
      <xdr:row>78</xdr:row>
      <xdr:rowOff>13486</xdr:rowOff>
    </xdr:to>
    <xdr:sp macro="" textlink="">
      <xdr:nvSpPr>
        <xdr:cNvPr id="637" name="楕円 636"/>
        <xdr:cNvSpPr/>
      </xdr:nvSpPr>
      <xdr:spPr>
        <a:xfrm>
          <a:off x="15430500" y="1328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4613</xdr:rowOff>
    </xdr:from>
    <xdr:ext cx="534377" cy="259045"/>
    <xdr:sp macro="" textlink="">
      <xdr:nvSpPr>
        <xdr:cNvPr id="638" name="テキスト ボックス 637"/>
        <xdr:cNvSpPr txBox="1"/>
      </xdr:nvSpPr>
      <xdr:spPr>
        <a:xfrm>
          <a:off x="15214111" y="133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88649</xdr:rowOff>
    </xdr:from>
    <xdr:to>
      <xdr:col>76</xdr:col>
      <xdr:colOff>165100</xdr:colOff>
      <xdr:row>78</xdr:row>
      <xdr:rowOff>18799</xdr:rowOff>
    </xdr:to>
    <xdr:sp macro="" textlink="">
      <xdr:nvSpPr>
        <xdr:cNvPr id="639" name="楕円 638"/>
        <xdr:cNvSpPr/>
      </xdr:nvSpPr>
      <xdr:spPr>
        <a:xfrm>
          <a:off x="14541500" y="132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9926</xdr:rowOff>
    </xdr:from>
    <xdr:ext cx="534377" cy="259045"/>
    <xdr:sp macro="" textlink="">
      <xdr:nvSpPr>
        <xdr:cNvPr id="640" name="テキスト ボックス 639"/>
        <xdr:cNvSpPr txBox="1"/>
      </xdr:nvSpPr>
      <xdr:spPr>
        <a:xfrm>
          <a:off x="14325111" y="133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93577</xdr:rowOff>
    </xdr:from>
    <xdr:to>
      <xdr:col>72</xdr:col>
      <xdr:colOff>38100</xdr:colOff>
      <xdr:row>78</xdr:row>
      <xdr:rowOff>23727</xdr:rowOff>
    </xdr:to>
    <xdr:sp macro="" textlink="">
      <xdr:nvSpPr>
        <xdr:cNvPr id="641" name="楕円 640"/>
        <xdr:cNvSpPr/>
      </xdr:nvSpPr>
      <xdr:spPr>
        <a:xfrm>
          <a:off x="13652500" y="13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14854</xdr:rowOff>
    </xdr:from>
    <xdr:ext cx="534377" cy="259045"/>
    <xdr:sp macro="" textlink="">
      <xdr:nvSpPr>
        <xdr:cNvPr id="642" name="テキスト ボックス 641"/>
        <xdr:cNvSpPr txBox="1"/>
      </xdr:nvSpPr>
      <xdr:spPr>
        <a:xfrm>
          <a:off x="13436111" y="13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36838</xdr:rowOff>
    </xdr:from>
    <xdr:to>
      <xdr:col>67</xdr:col>
      <xdr:colOff>101600</xdr:colOff>
      <xdr:row>77</xdr:row>
      <xdr:rowOff>138438</xdr:rowOff>
    </xdr:to>
    <xdr:sp macro="" textlink="">
      <xdr:nvSpPr>
        <xdr:cNvPr id="643" name="楕円 642"/>
        <xdr:cNvSpPr/>
      </xdr:nvSpPr>
      <xdr:spPr>
        <a:xfrm>
          <a:off x="12763500" y="132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129565</xdr:rowOff>
    </xdr:from>
    <xdr:ext cx="534377" cy="259045"/>
    <xdr:sp macro="" textlink="">
      <xdr:nvSpPr>
        <xdr:cNvPr id="644" name="テキスト ボックス 643"/>
        <xdr:cNvSpPr txBox="1"/>
      </xdr:nvSpPr>
      <xdr:spPr>
        <a:xfrm>
          <a:off x="12547111" y="133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8" name="テキスト ボックス 65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0" name="テキスト ボックス 65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2" name="テキスト ボックス 66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4" name="テキスト ボックス 66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6" name="テキスト ボックス 665"/>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0" name="直線コネクタ 669"/>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1"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2" name="直線コネクタ 671"/>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3"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74" name="直線コネクタ 673"/>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73259</xdr:rowOff>
    </xdr:from>
    <xdr:to>
      <xdr:col>85</xdr:col>
      <xdr:colOff>127000</xdr:colOff>
      <xdr:row>98</xdr:row>
      <xdr:rowOff>80425</xdr:rowOff>
    </xdr:to>
    <xdr:cxnSp macro="">
      <xdr:nvCxnSpPr>
        <xdr:cNvPr id="675" name="直線コネクタ 674"/>
        <xdr:cNvCxnSpPr/>
      </xdr:nvCxnSpPr>
      <xdr:spPr>
        <a:xfrm>
          <a:off x="15481300" y="16875359"/>
          <a:ext cx="8382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76"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77" name="フローチャート: 判断 676"/>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73259</xdr:rowOff>
    </xdr:from>
    <xdr:to>
      <xdr:col>81</xdr:col>
      <xdr:colOff>50800</xdr:colOff>
      <xdr:row>98</xdr:row>
      <xdr:rowOff>160855</xdr:rowOff>
    </xdr:to>
    <xdr:cxnSp macro="">
      <xdr:nvCxnSpPr>
        <xdr:cNvPr id="678" name="直線コネクタ 677"/>
        <xdr:cNvCxnSpPr/>
      </xdr:nvCxnSpPr>
      <xdr:spPr>
        <a:xfrm flipV="1">
          <a:off x="14592300" y="16875359"/>
          <a:ext cx="889000" cy="8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79" name="フローチャート: 判断 678"/>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0" name="テキスト ボックス 679"/>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160855</xdr:rowOff>
    </xdr:from>
    <xdr:to>
      <xdr:col>76</xdr:col>
      <xdr:colOff>114300</xdr:colOff>
      <xdr:row>99</xdr:row>
      <xdr:rowOff>64275</xdr:rowOff>
    </xdr:to>
    <xdr:cxnSp macro="">
      <xdr:nvCxnSpPr>
        <xdr:cNvPr id="681" name="直線コネクタ 680"/>
        <xdr:cNvCxnSpPr/>
      </xdr:nvCxnSpPr>
      <xdr:spPr>
        <a:xfrm flipV="1">
          <a:off x="13703300" y="16962955"/>
          <a:ext cx="889000" cy="7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2" name="フローチャート: 判断 681"/>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3" name="テキスト ボックス 682"/>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56406</xdr:rowOff>
    </xdr:from>
    <xdr:to>
      <xdr:col>71</xdr:col>
      <xdr:colOff>177800</xdr:colOff>
      <xdr:row>99</xdr:row>
      <xdr:rowOff>64275</xdr:rowOff>
    </xdr:to>
    <xdr:cxnSp macro="">
      <xdr:nvCxnSpPr>
        <xdr:cNvPr id="684" name="直線コネクタ 683"/>
        <xdr:cNvCxnSpPr/>
      </xdr:nvCxnSpPr>
      <xdr:spPr>
        <a:xfrm>
          <a:off x="12814300" y="17029956"/>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85" name="フローチャート: 判断 684"/>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86" name="テキスト ボックス 685"/>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87" name="フローチャート: 判断 686"/>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88" name="テキスト ボックス 687"/>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29625</xdr:rowOff>
    </xdr:from>
    <xdr:to>
      <xdr:col>85</xdr:col>
      <xdr:colOff>177800</xdr:colOff>
      <xdr:row>98</xdr:row>
      <xdr:rowOff>131225</xdr:rowOff>
    </xdr:to>
    <xdr:sp macro="" textlink="">
      <xdr:nvSpPr>
        <xdr:cNvPr id="694" name="楕円 693"/>
        <xdr:cNvSpPr/>
      </xdr:nvSpPr>
      <xdr:spPr>
        <a:xfrm>
          <a:off x="16268700" y="16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52502</xdr:rowOff>
    </xdr:from>
    <xdr:ext cx="599010" cy="259045"/>
    <xdr:sp macro="" textlink="">
      <xdr:nvSpPr>
        <xdr:cNvPr id="695" name="積立金該当値テキスト"/>
        <xdr:cNvSpPr txBox="1"/>
      </xdr:nvSpPr>
      <xdr:spPr>
        <a:xfrm>
          <a:off x="16370300" y="166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22459</xdr:rowOff>
    </xdr:from>
    <xdr:to>
      <xdr:col>81</xdr:col>
      <xdr:colOff>101600</xdr:colOff>
      <xdr:row>98</xdr:row>
      <xdr:rowOff>124059</xdr:rowOff>
    </xdr:to>
    <xdr:sp macro="" textlink="">
      <xdr:nvSpPr>
        <xdr:cNvPr id="696" name="楕円 695"/>
        <xdr:cNvSpPr/>
      </xdr:nvSpPr>
      <xdr:spPr>
        <a:xfrm>
          <a:off x="15430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140586</xdr:rowOff>
    </xdr:from>
    <xdr:ext cx="599010" cy="259045"/>
    <xdr:sp macro="" textlink="">
      <xdr:nvSpPr>
        <xdr:cNvPr id="697" name="テキスト ボックス 696"/>
        <xdr:cNvSpPr txBox="1"/>
      </xdr:nvSpPr>
      <xdr:spPr>
        <a:xfrm>
          <a:off x="15181795" y="1659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110055</xdr:rowOff>
    </xdr:from>
    <xdr:to>
      <xdr:col>76</xdr:col>
      <xdr:colOff>165100</xdr:colOff>
      <xdr:row>99</xdr:row>
      <xdr:rowOff>40205</xdr:rowOff>
    </xdr:to>
    <xdr:sp macro="" textlink="">
      <xdr:nvSpPr>
        <xdr:cNvPr id="698" name="楕円 697"/>
        <xdr:cNvSpPr/>
      </xdr:nvSpPr>
      <xdr:spPr>
        <a:xfrm>
          <a:off x="14541500" y="169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56732</xdr:rowOff>
    </xdr:from>
    <xdr:ext cx="534377" cy="259045"/>
    <xdr:sp macro="" textlink="">
      <xdr:nvSpPr>
        <xdr:cNvPr id="699" name="テキスト ボックス 698"/>
        <xdr:cNvSpPr txBox="1"/>
      </xdr:nvSpPr>
      <xdr:spPr>
        <a:xfrm>
          <a:off x="14325111" y="166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13475</xdr:rowOff>
    </xdr:from>
    <xdr:to>
      <xdr:col>72</xdr:col>
      <xdr:colOff>38100</xdr:colOff>
      <xdr:row>99</xdr:row>
      <xdr:rowOff>115075</xdr:rowOff>
    </xdr:to>
    <xdr:sp macro="" textlink="">
      <xdr:nvSpPr>
        <xdr:cNvPr id="700" name="楕円 699"/>
        <xdr:cNvSpPr/>
      </xdr:nvSpPr>
      <xdr:spPr>
        <a:xfrm>
          <a:off x="13652500" y="169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106202</xdr:rowOff>
    </xdr:from>
    <xdr:ext cx="534377" cy="259045"/>
    <xdr:sp macro="" textlink="">
      <xdr:nvSpPr>
        <xdr:cNvPr id="701" name="テキスト ボックス 700"/>
        <xdr:cNvSpPr txBox="1"/>
      </xdr:nvSpPr>
      <xdr:spPr>
        <a:xfrm>
          <a:off x="13436111" y="1707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5606</xdr:rowOff>
    </xdr:from>
    <xdr:to>
      <xdr:col>67</xdr:col>
      <xdr:colOff>101600</xdr:colOff>
      <xdr:row>99</xdr:row>
      <xdr:rowOff>107206</xdr:rowOff>
    </xdr:to>
    <xdr:sp macro="" textlink="">
      <xdr:nvSpPr>
        <xdr:cNvPr id="702" name="楕円 701"/>
        <xdr:cNvSpPr/>
      </xdr:nvSpPr>
      <xdr:spPr>
        <a:xfrm>
          <a:off x="12763500" y="169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98333</xdr:rowOff>
    </xdr:from>
    <xdr:ext cx="534377" cy="259045"/>
    <xdr:sp macro="" textlink="">
      <xdr:nvSpPr>
        <xdr:cNvPr id="703" name="テキスト ボックス 702"/>
        <xdr:cNvSpPr txBox="1"/>
      </xdr:nvSpPr>
      <xdr:spPr>
        <a:xfrm>
          <a:off x="12547111" y="1707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3" name="直線コネクタ 722"/>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26"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27" name="直線コネクタ 726"/>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29"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0" name="フローチャート: 判断 729"/>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2" name="フローチャート: 判断 731"/>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3" name="テキスト ボックス 732"/>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35" name="フローチャート: 判断 734"/>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36" name="テキスト ボックス 735"/>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38" name="フローチャート: 判断 737"/>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39" name="テキスト ボックス 738"/>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0" name="フローチャート: 判断 739"/>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1" name="テキスト ボックス 740"/>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8"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0" name="テキスト ボックス 769"/>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2" name="テキスト ボックス 771"/>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4" name="テキスト ボックス 773"/>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6" name="テキスト ボックス 775"/>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8" name="テキスト ボックス 77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2" name="直線コネクタ 781"/>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3"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85"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86" name="直線コネクタ 785"/>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7" name="直線コネクタ 78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88"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89" name="フローチャート: 判断 788"/>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94156</xdr:rowOff>
    </xdr:from>
    <xdr:to>
      <xdr:col>111</xdr:col>
      <xdr:colOff>177800</xdr:colOff>
      <xdr:row>59</xdr:row>
      <xdr:rowOff>98878</xdr:rowOff>
    </xdr:to>
    <xdr:cxnSp macro="">
      <xdr:nvCxnSpPr>
        <xdr:cNvPr id="790" name="直線コネクタ 789"/>
        <xdr:cNvCxnSpPr/>
      </xdr:nvCxnSpPr>
      <xdr:spPr>
        <a:xfrm>
          <a:off x="20434300" y="10209706"/>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1" name="フローチャート: 判断 790"/>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2" name="テキスト ボックス 791"/>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94156</xdr:rowOff>
    </xdr:from>
    <xdr:to>
      <xdr:col>107</xdr:col>
      <xdr:colOff>50800</xdr:colOff>
      <xdr:row>59</xdr:row>
      <xdr:rowOff>98878</xdr:rowOff>
    </xdr:to>
    <xdr:cxnSp macro="">
      <xdr:nvCxnSpPr>
        <xdr:cNvPr id="793" name="直線コネクタ 792"/>
        <xdr:cNvCxnSpPr/>
      </xdr:nvCxnSpPr>
      <xdr:spPr>
        <a:xfrm flipV="1">
          <a:off x="19545300" y="10209706"/>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794" name="フローチャート: 判断 793"/>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795" name="テキスト ボックス 794"/>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6" name="直線コネクタ 79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797" name="フローチャート: 判断 796"/>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798" name="テキスト ボックス 797"/>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799" name="フローチャート: 判断 798"/>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0" name="テキスト ボックス 799"/>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6" name="楕円 80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07"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8" name="楕円 80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9" name="テキスト ボックス 80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43356</xdr:rowOff>
    </xdr:from>
    <xdr:to>
      <xdr:col>107</xdr:col>
      <xdr:colOff>101600</xdr:colOff>
      <xdr:row>59</xdr:row>
      <xdr:rowOff>144956</xdr:rowOff>
    </xdr:to>
    <xdr:sp macro="" textlink="">
      <xdr:nvSpPr>
        <xdr:cNvPr id="810" name="楕円 809"/>
        <xdr:cNvSpPr/>
      </xdr:nvSpPr>
      <xdr:spPr>
        <a:xfrm>
          <a:off x="20383500" y="101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136083</xdr:rowOff>
    </xdr:from>
    <xdr:ext cx="469744" cy="259045"/>
    <xdr:sp macro="" textlink="">
      <xdr:nvSpPr>
        <xdr:cNvPr id="811" name="テキスト ボックス 810"/>
        <xdr:cNvSpPr txBox="1"/>
      </xdr:nvSpPr>
      <xdr:spPr>
        <a:xfrm>
          <a:off x="20199428" y="102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2" name="楕円 81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3" name="テキスト ボックス 81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4" name="楕円 81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5" name="テキスト ボックス 81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0" name="直線コネクタ 839"/>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1"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2" name="直線コネクタ 841"/>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3"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44" name="直線コネクタ 843"/>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106020</xdr:rowOff>
    </xdr:from>
    <xdr:to>
      <xdr:col>116</xdr:col>
      <xdr:colOff>63500</xdr:colOff>
      <xdr:row>78</xdr:row>
      <xdr:rowOff>724</xdr:rowOff>
    </xdr:to>
    <xdr:cxnSp macro="">
      <xdr:nvCxnSpPr>
        <xdr:cNvPr id="845" name="直線コネクタ 844"/>
        <xdr:cNvCxnSpPr/>
      </xdr:nvCxnSpPr>
      <xdr:spPr>
        <a:xfrm flipV="1">
          <a:off x="21323300" y="13307670"/>
          <a:ext cx="838200" cy="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46"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47" name="フローチャート: 判断 846"/>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724</xdr:rowOff>
    </xdr:from>
    <xdr:to>
      <xdr:col>111</xdr:col>
      <xdr:colOff>177800</xdr:colOff>
      <xdr:row>78</xdr:row>
      <xdr:rowOff>18974</xdr:rowOff>
    </xdr:to>
    <xdr:cxnSp macro="">
      <xdr:nvCxnSpPr>
        <xdr:cNvPr id="848" name="直線コネクタ 847"/>
        <xdr:cNvCxnSpPr/>
      </xdr:nvCxnSpPr>
      <xdr:spPr>
        <a:xfrm flipV="1">
          <a:off x="20434300" y="13373824"/>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49" name="フローチャート: 判断 848"/>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0" name="テキスト ボックス 849"/>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18974</xdr:rowOff>
    </xdr:from>
    <xdr:to>
      <xdr:col>107</xdr:col>
      <xdr:colOff>50800</xdr:colOff>
      <xdr:row>78</xdr:row>
      <xdr:rowOff>64554</xdr:rowOff>
    </xdr:to>
    <xdr:cxnSp macro="">
      <xdr:nvCxnSpPr>
        <xdr:cNvPr id="851" name="直線コネクタ 850"/>
        <xdr:cNvCxnSpPr/>
      </xdr:nvCxnSpPr>
      <xdr:spPr>
        <a:xfrm flipV="1">
          <a:off x="19545300" y="13392074"/>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2" name="フローチャート: 判断 851"/>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3" name="テキスト ボックス 852"/>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64554</xdr:rowOff>
    </xdr:from>
    <xdr:to>
      <xdr:col>102</xdr:col>
      <xdr:colOff>114300</xdr:colOff>
      <xdr:row>78</xdr:row>
      <xdr:rowOff>122644</xdr:rowOff>
    </xdr:to>
    <xdr:cxnSp macro="">
      <xdr:nvCxnSpPr>
        <xdr:cNvPr id="854" name="直線コネクタ 853"/>
        <xdr:cNvCxnSpPr/>
      </xdr:nvCxnSpPr>
      <xdr:spPr>
        <a:xfrm flipV="1">
          <a:off x="18656300" y="13437654"/>
          <a:ext cx="889000" cy="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55" name="フローチャート: 判断 854"/>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56" name="テキスト ボックス 855"/>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57" name="フローチャート: 判断 856"/>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58" name="テキスト ボックス 857"/>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55220</xdr:rowOff>
    </xdr:from>
    <xdr:to>
      <xdr:col>116</xdr:col>
      <xdr:colOff>114300</xdr:colOff>
      <xdr:row>77</xdr:row>
      <xdr:rowOff>156820</xdr:rowOff>
    </xdr:to>
    <xdr:sp macro="" textlink="">
      <xdr:nvSpPr>
        <xdr:cNvPr id="864" name="楕円 863"/>
        <xdr:cNvSpPr/>
      </xdr:nvSpPr>
      <xdr:spPr>
        <a:xfrm>
          <a:off x="22110700" y="132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33647</xdr:rowOff>
    </xdr:from>
    <xdr:ext cx="534377" cy="259045"/>
    <xdr:sp macro="" textlink="">
      <xdr:nvSpPr>
        <xdr:cNvPr id="865" name="繰出金該当値テキスト"/>
        <xdr:cNvSpPr txBox="1"/>
      </xdr:nvSpPr>
      <xdr:spPr>
        <a:xfrm>
          <a:off x="22212300" y="132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121374</xdr:rowOff>
    </xdr:from>
    <xdr:to>
      <xdr:col>112</xdr:col>
      <xdr:colOff>38100</xdr:colOff>
      <xdr:row>78</xdr:row>
      <xdr:rowOff>51524</xdr:rowOff>
    </xdr:to>
    <xdr:sp macro="" textlink="">
      <xdr:nvSpPr>
        <xdr:cNvPr id="866" name="楕円 865"/>
        <xdr:cNvSpPr/>
      </xdr:nvSpPr>
      <xdr:spPr>
        <a:xfrm>
          <a:off x="21272500" y="13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42651</xdr:rowOff>
    </xdr:from>
    <xdr:ext cx="534377" cy="259045"/>
    <xdr:sp macro="" textlink="">
      <xdr:nvSpPr>
        <xdr:cNvPr id="867" name="テキスト ボックス 866"/>
        <xdr:cNvSpPr txBox="1"/>
      </xdr:nvSpPr>
      <xdr:spPr>
        <a:xfrm>
          <a:off x="21056111" y="13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139624</xdr:rowOff>
    </xdr:from>
    <xdr:to>
      <xdr:col>107</xdr:col>
      <xdr:colOff>101600</xdr:colOff>
      <xdr:row>78</xdr:row>
      <xdr:rowOff>69774</xdr:rowOff>
    </xdr:to>
    <xdr:sp macro="" textlink="">
      <xdr:nvSpPr>
        <xdr:cNvPr id="868" name="楕円 867"/>
        <xdr:cNvSpPr/>
      </xdr:nvSpPr>
      <xdr:spPr>
        <a:xfrm>
          <a:off x="20383500" y="133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60901</xdr:rowOff>
    </xdr:from>
    <xdr:ext cx="534377" cy="259045"/>
    <xdr:sp macro="" textlink="">
      <xdr:nvSpPr>
        <xdr:cNvPr id="869" name="テキスト ボックス 868"/>
        <xdr:cNvSpPr txBox="1"/>
      </xdr:nvSpPr>
      <xdr:spPr>
        <a:xfrm>
          <a:off x="20167111" y="134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13754</xdr:rowOff>
    </xdr:from>
    <xdr:to>
      <xdr:col>102</xdr:col>
      <xdr:colOff>165100</xdr:colOff>
      <xdr:row>78</xdr:row>
      <xdr:rowOff>115354</xdr:rowOff>
    </xdr:to>
    <xdr:sp macro="" textlink="">
      <xdr:nvSpPr>
        <xdr:cNvPr id="870" name="楕円 869"/>
        <xdr:cNvSpPr/>
      </xdr:nvSpPr>
      <xdr:spPr>
        <a:xfrm>
          <a:off x="19494500" y="133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106481</xdr:rowOff>
    </xdr:from>
    <xdr:ext cx="534377" cy="259045"/>
    <xdr:sp macro="" textlink="">
      <xdr:nvSpPr>
        <xdr:cNvPr id="871" name="テキスト ボックス 870"/>
        <xdr:cNvSpPr txBox="1"/>
      </xdr:nvSpPr>
      <xdr:spPr>
        <a:xfrm>
          <a:off x="19278111" y="134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71844</xdr:rowOff>
    </xdr:from>
    <xdr:to>
      <xdr:col>98</xdr:col>
      <xdr:colOff>38100</xdr:colOff>
      <xdr:row>79</xdr:row>
      <xdr:rowOff>1994</xdr:rowOff>
    </xdr:to>
    <xdr:sp macro="" textlink="">
      <xdr:nvSpPr>
        <xdr:cNvPr id="872" name="楕円 871"/>
        <xdr:cNvSpPr/>
      </xdr:nvSpPr>
      <xdr:spPr>
        <a:xfrm>
          <a:off x="18605500" y="134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164571</xdr:rowOff>
    </xdr:from>
    <xdr:ext cx="534377" cy="259045"/>
    <xdr:sp macro="" textlink="">
      <xdr:nvSpPr>
        <xdr:cNvPr id="873" name="テキスト ボックス 872"/>
        <xdr:cNvSpPr txBox="1"/>
      </xdr:nvSpPr>
      <xdr:spPr>
        <a:xfrm>
          <a:off x="18389111" y="1353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1,664,625</a:t>
          </a:r>
          <a:r>
            <a:rPr kumimoji="1" lang="ja-JP" altLang="en-US" sz="105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050">
              <a:latin typeface="ＭＳ Ｐゴシック" panose="020B0600070205080204" pitchFamily="50" charset="-128"/>
              <a:ea typeface="ＭＳ Ｐゴシック" panose="020B0600070205080204" pitchFamily="50" charset="-128"/>
            </a:rPr>
            <a:t>66,011</a:t>
          </a:r>
          <a:r>
            <a:rPr kumimoji="1" lang="ja-JP" altLang="en-US" sz="1050">
              <a:latin typeface="ＭＳ Ｐゴシック" panose="020B0600070205080204" pitchFamily="50" charset="-128"/>
              <a:ea typeface="ＭＳ Ｐゴシック" panose="020B0600070205080204" pitchFamily="50" charset="-128"/>
            </a:rPr>
            <a:t>円の減となっている。平成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年熊本地震関連事業により歳出総額において前年度に引き続き、</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年度も熊本地震前の通年の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倍以上の額であり、特に災害関連における補助費や物件費は減となったが、普通建設事業費が大幅な増となっている。</a:t>
          </a:r>
        </a:p>
        <a:p>
          <a:r>
            <a:rPr kumimoji="1" lang="ja-JP" altLang="en-US" sz="105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050">
              <a:latin typeface="ＭＳ Ｐゴシック" panose="020B0600070205080204" pitchFamily="50" charset="-128"/>
              <a:ea typeface="ＭＳ Ｐゴシック" panose="020B0600070205080204" pitchFamily="50" charset="-128"/>
            </a:rPr>
            <a:t>110,525</a:t>
          </a:r>
          <a:r>
            <a:rPr kumimoji="1" lang="ja-JP" altLang="en-US" sz="1050">
              <a:latin typeface="ＭＳ Ｐゴシック" panose="020B0600070205080204" pitchFamily="50" charset="-128"/>
              <a:ea typeface="ＭＳ Ｐゴシック" panose="020B0600070205080204" pitchFamily="50" charset="-128"/>
            </a:rPr>
            <a:t>円となっており、全国・県や類似団体平均を上回っている。人口規模の小さい町村は人口一人当たりの金額はどうしても大きく変動するものと思われる。</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においては、災害関連の業務量増に伴う職員数増において職員給等が増となっている。今後も住民サービス低下にならないよう留意しながらも、効率的組織編成や人員配置、事務事業の見直しにより引き続き人件費の抑制に努めることが前提となるが、災害関連における任期付職員の雇用や他自治体からの中長期派遣職員も依頼している状況であり、様々な角度から状況を精査しながら人件費抑制を目指すこととしている。</a:t>
          </a:r>
        </a:p>
        <a:p>
          <a:r>
            <a:rPr kumimoji="1" lang="ja-JP" altLang="en-US" sz="1050">
              <a:latin typeface="ＭＳ Ｐゴシック" panose="020B0600070205080204" pitchFamily="50" charset="-128"/>
              <a:ea typeface="ＭＳ Ｐゴシック" panose="020B0600070205080204" pitchFamily="50" charset="-128"/>
            </a:rPr>
            <a:t>　物件費においては災害廃棄物処置等事業完了に伴う大幅減であり、扶助費においては臨時福祉給付金の減、補助費においては被災農家経営体育成支援事業費の大幅減、普通建設事業費においては災害復旧から復興事業へ徐々に移行しており、宅地耐震化推進事業や災害公営住宅整備事業費の大幅増により数値をかなり引き上げている。よって逆に災害復旧事業費においては、徐々に減少している状況である。また災害後に事業遂行が出来なかった維持補修費が増となっている。 </a:t>
          </a:r>
        </a:p>
        <a:p>
          <a:r>
            <a:rPr kumimoji="1" lang="ja-JP" altLang="en-US" sz="1050">
              <a:latin typeface="ＭＳ Ｐゴシック" panose="020B0600070205080204" pitchFamily="50" charset="-128"/>
              <a:ea typeface="ＭＳ Ｐゴシック" panose="020B0600070205080204" pitchFamily="50" charset="-128"/>
            </a:rPr>
            <a:t>　公債費は、住民一人当たり</a:t>
          </a:r>
          <a:r>
            <a:rPr kumimoji="1" lang="en-US" altLang="ja-JP" sz="1050">
              <a:latin typeface="ＭＳ Ｐゴシック" panose="020B0600070205080204" pitchFamily="50" charset="-128"/>
              <a:ea typeface="ＭＳ Ｐゴシック" panose="020B0600070205080204" pitchFamily="50" charset="-128"/>
            </a:rPr>
            <a:t>79,399</a:t>
          </a:r>
          <a:r>
            <a:rPr kumimoji="1" lang="ja-JP" altLang="en-US" sz="1050">
              <a:latin typeface="ＭＳ Ｐゴシック" panose="020B0600070205080204" pitchFamily="50" charset="-128"/>
              <a:ea typeface="ＭＳ Ｐゴシック" panose="020B0600070205080204" pitchFamily="50" charset="-128"/>
            </a:rPr>
            <a:t>円となっており、全国・県平均及び類似団体平均を上回っている。平成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年度までは地方債発行額を償還元金以下に抑えていたことにより、地方債残高が年々減少傾向にあり、住民一人当たりのコストは全国・県・類似団体を下回っていたが、特に</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における熊本地震関連事業の財源として予算規模としては多額の起債借入を行ったことにより、数値が大幅に上昇している。また、その後の復興事業に対する新規発行債も多額が見込まれる状況にあり、復旧・復興事業内容を見極めながらも財政運営においての適切な起債管理を目指すこととしてい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熊本県西原村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6,680
77.22
12,205,453
11,259,529
681,470
2,531,342
7,856,077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150368</xdr:rowOff>
    </xdr:from>
    <xdr:to>
      <xdr:col>24</xdr:col>
      <xdr:colOff>63500</xdr:colOff>
      <xdr:row>33</xdr:row>
      <xdr:rowOff>157861</xdr:rowOff>
    </xdr:to>
    <xdr:cxnSp macro="">
      <xdr:nvCxnSpPr>
        <xdr:cNvPr id="61" name="直線コネクタ 60"/>
        <xdr:cNvCxnSpPr/>
      </xdr:nvCxnSpPr>
      <xdr:spPr>
        <a:xfrm>
          <a:off x="3797300" y="5808218"/>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144780</xdr:rowOff>
    </xdr:from>
    <xdr:to>
      <xdr:col>19</xdr:col>
      <xdr:colOff>177800</xdr:colOff>
      <xdr:row>33</xdr:row>
      <xdr:rowOff>150368</xdr:rowOff>
    </xdr:to>
    <xdr:cxnSp macro="">
      <xdr:nvCxnSpPr>
        <xdr:cNvPr id="64" name="直線コネクタ 63"/>
        <xdr:cNvCxnSpPr/>
      </xdr:nvCxnSpPr>
      <xdr:spPr>
        <a:xfrm>
          <a:off x="2908300" y="5802630"/>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32258</xdr:rowOff>
    </xdr:from>
    <xdr:to>
      <xdr:col>15</xdr:col>
      <xdr:colOff>50800</xdr:colOff>
      <xdr:row>33</xdr:row>
      <xdr:rowOff>144780</xdr:rowOff>
    </xdr:to>
    <xdr:cxnSp macro="">
      <xdr:nvCxnSpPr>
        <xdr:cNvPr id="67" name="直線コネクタ 66"/>
        <xdr:cNvCxnSpPr/>
      </xdr:nvCxnSpPr>
      <xdr:spPr>
        <a:xfrm>
          <a:off x="2019300" y="5690108"/>
          <a:ext cx="889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32258</xdr:rowOff>
    </xdr:from>
    <xdr:to>
      <xdr:col>10</xdr:col>
      <xdr:colOff>114300</xdr:colOff>
      <xdr:row>34</xdr:row>
      <xdr:rowOff>83058</xdr:rowOff>
    </xdr:to>
    <xdr:cxnSp macro="">
      <xdr:nvCxnSpPr>
        <xdr:cNvPr id="70" name="直線コネクタ 69"/>
        <xdr:cNvCxnSpPr/>
      </xdr:nvCxnSpPr>
      <xdr:spPr>
        <a:xfrm flipV="1">
          <a:off x="1130300" y="5690108"/>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107061</xdr:rowOff>
    </xdr:from>
    <xdr:to>
      <xdr:col>24</xdr:col>
      <xdr:colOff>114300</xdr:colOff>
      <xdr:row>34</xdr:row>
      <xdr:rowOff>37211</xdr:rowOff>
    </xdr:to>
    <xdr:sp macro="" textlink="">
      <xdr:nvSpPr>
        <xdr:cNvPr id="80" name="楕円 79"/>
        <xdr:cNvSpPr/>
      </xdr:nvSpPr>
      <xdr:spPr>
        <a:xfrm>
          <a:off x="4584700" y="57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129938</xdr:rowOff>
    </xdr:from>
    <xdr:ext cx="534377" cy="259045"/>
    <xdr:sp macro="" textlink="">
      <xdr:nvSpPr>
        <xdr:cNvPr id="81" name="議会費該当値テキスト"/>
        <xdr:cNvSpPr txBox="1"/>
      </xdr:nvSpPr>
      <xdr:spPr>
        <a:xfrm>
          <a:off x="4686300" y="561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99568</xdr:rowOff>
    </xdr:from>
    <xdr:to>
      <xdr:col>20</xdr:col>
      <xdr:colOff>38100</xdr:colOff>
      <xdr:row>34</xdr:row>
      <xdr:rowOff>29718</xdr:rowOff>
    </xdr:to>
    <xdr:sp macro="" textlink="">
      <xdr:nvSpPr>
        <xdr:cNvPr id="82" name="楕円 81"/>
        <xdr:cNvSpPr/>
      </xdr:nvSpPr>
      <xdr:spPr>
        <a:xfrm>
          <a:off x="3746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46245</xdr:rowOff>
    </xdr:from>
    <xdr:ext cx="534377" cy="259045"/>
    <xdr:sp macro="" textlink="">
      <xdr:nvSpPr>
        <xdr:cNvPr id="83" name="テキスト ボックス 82"/>
        <xdr:cNvSpPr txBox="1"/>
      </xdr:nvSpPr>
      <xdr:spPr>
        <a:xfrm>
          <a:off x="3530111" y="55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93980</xdr:rowOff>
    </xdr:from>
    <xdr:to>
      <xdr:col>15</xdr:col>
      <xdr:colOff>101600</xdr:colOff>
      <xdr:row>34</xdr:row>
      <xdr:rowOff>24130</xdr:rowOff>
    </xdr:to>
    <xdr:sp macro="" textlink="">
      <xdr:nvSpPr>
        <xdr:cNvPr id="84" name="楕円 83"/>
        <xdr:cNvSpPr/>
      </xdr:nvSpPr>
      <xdr:spPr>
        <a:xfrm>
          <a:off x="2857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40657</xdr:rowOff>
    </xdr:from>
    <xdr:ext cx="534377" cy="259045"/>
    <xdr:sp macro="" textlink="">
      <xdr:nvSpPr>
        <xdr:cNvPr id="85" name="テキスト ボックス 84"/>
        <xdr:cNvSpPr txBox="1"/>
      </xdr:nvSpPr>
      <xdr:spPr>
        <a:xfrm>
          <a:off x="2641111" y="552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152908</xdr:rowOff>
    </xdr:from>
    <xdr:to>
      <xdr:col>10</xdr:col>
      <xdr:colOff>165100</xdr:colOff>
      <xdr:row>33</xdr:row>
      <xdr:rowOff>83058</xdr:rowOff>
    </xdr:to>
    <xdr:sp macro="" textlink="">
      <xdr:nvSpPr>
        <xdr:cNvPr id="86" name="楕円 85"/>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99585</xdr:rowOff>
    </xdr:from>
    <xdr:ext cx="534377" cy="259045"/>
    <xdr:sp macro="" textlink="">
      <xdr:nvSpPr>
        <xdr:cNvPr id="87" name="テキスト ボックス 86"/>
        <xdr:cNvSpPr txBox="1"/>
      </xdr:nvSpPr>
      <xdr:spPr>
        <a:xfrm>
          <a:off x="1752111" y="54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32258</xdr:rowOff>
    </xdr:from>
    <xdr:to>
      <xdr:col>6</xdr:col>
      <xdr:colOff>38100</xdr:colOff>
      <xdr:row>34</xdr:row>
      <xdr:rowOff>133858</xdr:rowOff>
    </xdr:to>
    <xdr:sp macro="" textlink="">
      <xdr:nvSpPr>
        <xdr:cNvPr id="88" name="楕円 87"/>
        <xdr:cNvSpPr/>
      </xdr:nvSpPr>
      <xdr:spPr>
        <a:xfrm>
          <a:off x="1079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124985</xdr:rowOff>
    </xdr:from>
    <xdr:ext cx="469744" cy="259045"/>
    <xdr:sp macro="" textlink="">
      <xdr:nvSpPr>
        <xdr:cNvPr id="89" name="テキスト ボックス 88"/>
        <xdr:cNvSpPr txBox="1"/>
      </xdr:nvSpPr>
      <xdr:spPr>
        <a:xfrm>
          <a:off x="895428" y="595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98256</xdr:rowOff>
    </xdr:from>
    <xdr:to>
      <xdr:col>24</xdr:col>
      <xdr:colOff>63500</xdr:colOff>
      <xdr:row>57</xdr:row>
      <xdr:rowOff>103548</xdr:rowOff>
    </xdr:to>
    <xdr:cxnSp macro="">
      <xdr:nvCxnSpPr>
        <xdr:cNvPr id="118" name="直線コネクタ 117"/>
        <xdr:cNvCxnSpPr/>
      </xdr:nvCxnSpPr>
      <xdr:spPr>
        <a:xfrm>
          <a:off x="3797300" y="9870906"/>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98256</xdr:rowOff>
    </xdr:from>
    <xdr:to>
      <xdr:col>19</xdr:col>
      <xdr:colOff>177800</xdr:colOff>
      <xdr:row>57</xdr:row>
      <xdr:rowOff>156932</xdr:rowOff>
    </xdr:to>
    <xdr:cxnSp macro="">
      <xdr:nvCxnSpPr>
        <xdr:cNvPr id="121" name="直線コネクタ 120"/>
        <xdr:cNvCxnSpPr/>
      </xdr:nvCxnSpPr>
      <xdr:spPr>
        <a:xfrm flipV="1">
          <a:off x="2908300" y="9870906"/>
          <a:ext cx="889000" cy="5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156932</xdr:rowOff>
    </xdr:from>
    <xdr:to>
      <xdr:col>15</xdr:col>
      <xdr:colOff>50800</xdr:colOff>
      <xdr:row>58</xdr:row>
      <xdr:rowOff>92320</xdr:rowOff>
    </xdr:to>
    <xdr:cxnSp macro="">
      <xdr:nvCxnSpPr>
        <xdr:cNvPr id="124" name="直線コネクタ 123"/>
        <xdr:cNvCxnSpPr/>
      </xdr:nvCxnSpPr>
      <xdr:spPr>
        <a:xfrm flipV="1">
          <a:off x="2019300" y="9929582"/>
          <a:ext cx="889000" cy="1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92320</xdr:rowOff>
    </xdr:from>
    <xdr:to>
      <xdr:col>10</xdr:col>
      <xdr:colOff>114300</xdr:colOff>
      <xdr:row>58</xdr:row>
      <xdr:rowOff>101266</xdr:rowOff>
    </xdr:to>
    <xdr:cxnSp macro="">
      <xdr:nvCxnSpPr>
        <xdr:cNvPr id="127" name="直線コネクタ 126"/>
        <xdr:cNvCxnSpPr/>
      </xdr:nvCxnSpPr>
      <xdr:spPr>
        <a:xfrm flipV="1">
          <a:off x="1130300" y="10036420"/>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52748</xdr:rowOff>
    </xdr:from>
    <xdr:to>
      <xdr:col>24</xdr:col>
      <xdr:colOff>114300</xdr:colOff>
      <xdr:row>57</xdr:row>
      <xdr:rowOff>154348</xdr:rowOff>
    </xdr:to>
    <xdr:sp macro="" textlink="">
      <xdr:nvSpPr>
        <xdr:cNvPr id="137" name="楕円 136"/>
        <xdr:cNvSpPr/>
      </xdr:nvSpPr>
      <xdr:spPr>
        <a:xfrm>
          <a:off x="4584700" y="98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75625</xdr:rowOff>
    </xdr:from>
    <xdr:ext cx="599010" cy="259045"/>
    <xdr:sp macro="" textlink="">
      <xdr:nvSpPr>
        <xdr:cNvPr id="138" name="総務費該当値テキスト"/>
        <xdr:cNvSpPr txBox="1"/>
      </xdr:nvSpPr>
      <xdr:spPr>
        <a:xfrm>
          <a:off x="4686300" y="96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47456</xdr:rowOff>
    </xdr:from>
    <xdr:to>
      <xdr:col>20</xdr:col>
      <xdr:colOff>38100</xdr:colOff>
      <xdr:row>57</xdr:row>
      <xdr:rowOff>149056</xdr:rowOff>
    </xdr:to>
    <xdr:sp macro="" textlink="">
      <xdr:nvSpPr>
        <xdr:cNvPr id="139" name="楕円 138"/>
        <xdr:cNvSpPr/>
      </xdr:nvSpPr>
      <xdr:spPr>
        <a:xfrm>
          <a:off x="3746500" y="98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165583</xdr:rowOff>
    </xdr:from>
    <xdr:ext cx="599010" cy="259045"/>
    <xdr:sp macro="" textlink="">
      <xdr:nvSpPr>
        <xdr:cNvPr id="140" name="テキスト ボックス 139"/>
        <xdr:cNvSpPr txBox="1"/>
      </xdr:nvSpPr>
      <xdr:spPr>
        <a:xfrm>
          <a:off x="3497795" y="95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106132</xdr:rowOff>
    </xdr:from>
    <xdr:to>
      <xdr:col>15</xdr:col>
      <xdr:colOff>101600</xdr:colOff>
      <xdr:row>58</xdr:row>
      <xdr:rowOff>36282</xdr:rowOff>
    </xdr:to>
    <xdr:sp macro="" textlink="">
      <xdr:nvSpPr>
        <xdr:cNvPr id="141" name="楕円 140"/>
        <xdr:cNvSpPr/>
      </xdr:nvSpPr>
      <xdr:spPr>
        <a:xfrm>
          <a:off x="2857500" y="98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52809</xdr:rowOff>
    </xdr:from>
    <xdr:ext cx="599010" cy="259045"/>
    <xdr:sp macro="" textlink="">
      <xdr:nvSpPr>
        <xdr:cNvPr id="142" name="テキスト ボックス 141"/>
        <xdr:cNvSpPr txBox="1"/>
      </xdr:nvSpPr>
      <xdr:spPr>
        <a:xfrm>
          <a:off x="2608795" y="965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41520</xdr:rowOff>
    </xdr:from>
    <xdr:to>
      <xdr:col>10</xdr:col>
      <xdr:colOff>165100</xdr:colOff>
      <xdr:row>58</xdr:row>
      <xdr:rowOff>143120</xdr:rowOff>
    </xdr:to>
    <xdr:sp macro="" textlink="">
      <xdr:nvSpPr>
        <xdr:cNvPr id="143" name="楕円 142"/>
        <xdr:cNvSpPr/>
      </xdr:nvSpPr>
      <xdr:spPr>
        <a:xfrm>
          <a:off x="1968500" y="99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134247</xdr:rowOff>
    </xdr:from>
    <xdr:ext cx="534377" cy="259045"/>
    <xdr:sp macro="" textlink="">
      <xdr:nvSpPr>
        <xdr:cNvPr id="144" name="テキスト ボックス 143"/>
        <xdr:cNvSpPr txBox="1"/>
      </xdr:nvSpPr>
      <xdr:spPr>
        <a:xfrm>
          <a:off x="1752111" y="100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50466</xdr:rowOff>
    </xdr:from>
    <xdr:to>
      <xdr:col>6</xdr:col>
      <xdr:colOff>38100</xdr:colOff>
      <xdr:row>58</xdr:row>
      <xdr:rowOff>152066</xdr:rowOff>
    </xdr:to>
    <xdr:sp macro="" textlink="">
      <xdr:nvSpPr>
        <xdr:cNvPr id="145" name="楕円 144"/>
        <xdr:cNvSpPr/>
      </xdr:nvSpPr>
      <xdr:spPr>
        <a:xfrm>
          <a:off x="1079500" y="99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143193</xdr:rowOff>
    </xdr:from>
    <xdr:ext cx="534377" cy="259045"/>
    <xdr:sp macro="" textlink="">
      <xdr:nvSpPr>
        <xdr:cNvPr id="146" name="テキスト ボックス 145"/>
        <xdr:cNvSpPr txBox="1"/>
      </xdr:nvSpPr>
      <xdr:spPr>
        <a:xfrm>
          <a:off x="863111" y="100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103406</xdr:rowOff>
    </xdr:from>
    <xdr:to>
      <xdr:col>24</xdr:col>
      <xdr:colOff>63500</xdr:colOff>
      <xdr:row>76</xdr:row>
      <xdr:rowOff>22946</xdr:rowOff>
    </xdr:to>
    <xdr:cxnSp macro="">
      <xdr:nvCxnSpPr>
        <xdr:cNvPr id="176" name="直線コネクタ 175"/>
        <xdr:cNvCxnSpPr/>
      </xdr:nvCxnSpPr>
      <xdr:spPr>
        <a:xfrm>
          <a:off x="3797300" y="12962156"/>
          <a:ext cx="838200" cy="9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72423</xdr:rowOff>
    </xdr:from>
    <xdr:to>
      <xdr:col>19</xdr:col>
      <xdr:colOff>177800</xdr:colOff>
      <xdr:row>75</xdr:row>
      <xdr:rowOff>103406</xdr:rowOff>
    </xdr:to>
    <xdr:cxnSp macro="">
      <xdr:nvCxnSpPr>
        <xdr:cNvPr id="179" name="直線コネクタ 178"/>
        <xdr:cNvCxnSpPr/>
      </xdr:nvCxnSpPr>
      <xdr:spPr>
        <a:xfrm>
          <a:off x="2908300" y="12588273"/>
          <a:ext cx="889000" cy="3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72423</xdr:rowOff>
    </xdr:from>
    <xdr:to>
      <xdr:col>15</xdr:col>
      <xdr:colOff>50800</xdr:colOff>
      <xdr:row>77</xdr:row>
      <xdr:rowOff>104412</xdr:rowOff>
    </xdr:to>
    <xdr:cxnSp macro="">
      <xdr:nvCxnSpPr>
        <xdr:cNvPr id="182" name="直線コネクタ 181"/>
        <xdr:cNvCxnSpPr/>
      </xdr:nvCxnSpPr>
      <xdr:spPr>
        <a:xfrm flipV="1">
          <a:off x="2019300" y="12588273"/>
          <a:ext cx="889000" cy="71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104412</xdr:rowOff>
    </xdr:from>
    <xdr:to>
      <xdr:col>10</xdr:col>
      <xdr:colOff>114300</xdr:colOff>
      <xdr:row>77</xdr:row>
      <xdr:rowOff>137925</xdr:rowOff>
    </xdr:to>
    <xdr:cxnSp macro="">
      <xdr:nvCxnSpPr>
        <xdr:cNvPr id="185" name="直線コネクタ 184"/>
        <xdr:cNvCxnSpPr/>
      </xdr:nvCxnSpPr>
      <xdr:spPr>
        <a:xfrm flipV="1">
          <a:off x="1130300" y="13306062"/>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143597</xdr:rowOff>
    </xdr:from>
    <xdr:to>
      <xdr:col>24</xdr:col>
      <xdr:colOff>114300</xdr:colOff>
      <xdr:row>76</xdr:row>
      <xdr:rowOff>73747</xdr:rowOff>
    </xdr:to>
    <xdr:sp macro="" textlink="">
      <xdr:nvSpPr>
        <xdr:cNvPr id="195" name="楕円 194"/>
        <xdr:cNvSpPr/>
      </xdr:nvSpPr>
      <xdr:spPr>
        <a:xfrm>
          <a:off x="4584700" y="130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166474</xdr:rowOff>
    </xdr:from>
    <xdr:ext cx="599010" cy="259045"/>
    <xdr:sp macro="" textlink="">
      <xdr:nvSpPr>
        <xdr:cNvPr id="196" name="民生費該当値テキスト"/>
        <xdr:cNvSpPr txBox="1"/>
      </xdr:nvSpPr>
      <xdr:spPr>
        <a:xfrm>
          <a:off x="4686300" y="128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52606</xdr:rowOff>
    </xdr:from>
    <xdr:to>
      <xdr:col>20</xdr:col>
      <xdr:colOff>38100</xdr:colOff>
      <xdr:row>75</xdr:row>
      <xdr:rowOff>154206</xdr:rowOff>
    </xdr:to>
    <xdr:sp macro="" textlink="">
      <xdr:nvSpPr>
        <xdr:cNvPr id="197" name="楕円 196"/>
        <xdr:cNvSpPr/>
      </xdr:nvSpPr>
      <xdr:spPr>
        <a:xfrm>
          <a:off x="3746500" y="129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170733</xdr:rowOff>
    </xdr:from>
    <xdr:ext cx="599010" cy="259045"/>
    <xdr:sp macro="" textlink="">
      <xdr:nvSpPr>
        <xdr:cNvPr id="198" name="テキスト ボックス 197"/>
        <xdr:cNvSpPr txBox="1"/>
      </xdr:nvSpPr>
      <xdr:spPr>
        <a:xfrm>
          <a:off x="3497795" y="126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21623</xdr:rowOff>
    </xdr:from>
    <xdr:to>
      <xdr:col>15</xdr:col>
      <xdr:colOff>101600</xdr:colOff>
      <xdr:row>73</xdr:row>
      <xdr:rowOff>123223</xdr:rowOff>
    </xdr:to>
    <xdr:sp macro="" textlink="">
      <xdr:nvSpPr>
        <xdr:cNvPr id="199" name="楕円 198"/>
        <xdr:cNvSpPr/>
      </xdr:nvSpPr>
      <xdr:spPr>
        <a:xfrm>
          <a:off x="2857500" y="125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139750</xdr:rowOff>
    </xdr:from>
    <xdr:ext cx="599010" cy="259045"/>
    <xdr:sp macro="" textlink="">
      <xdr:nvSpPr>
        <xdr:cNvPr id="200" name="テキスト ボックス 199"/>
        <xdr:cNvSpPr txBox="1"/>
      </xdr:nvSpPr>
      <xdr:spPr>
        <a:xfrm>
          <a:off x="2608795" y="1231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53612</xdr:rowOff>
    </xdr:from>
    <xdr:to>
      <xdr:col>10</xdr:col>
      <xdr:colOff>165100</xdr:colOff>
      <xdr:row>77</xdr:row>
      <xdr:rowOff>155212</xdr:rowOff>
    </xdr:to>
    <xdr:sp macro="" textlink="">
      <xdr:nvSpPr>
        <xdr:cNvPr id="201" name="楕円 200"/>
        <xdr:cNvSpPr/>
      </xdr:nvSpPr>
      <xdr:spPr>
        <a:xfrm>
          <a:off x="1968500" y="132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146339</xdr:rowOff>
    </xdr:from>
    <xdr:ext cx="599010" cy="259045"/>
    <xdr:sp macro="" textlink="">
      <xdr:nvSpPr>
        <xdr:cNvPr id="202" name="テキスト ボックス 201"/>
        <xdr:cNvSpPr txBox="1"/>
      </xdr:nvSpPr>
      <xdr:spPr>
        <a:xfrm>
          <a:off x="1719795" y="133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87125</xdr:rowOff>
    </xdr:from>
    <xdr:to>
      <xdr:col>6</xdr:col>
      <xdr:colOff>38100</xdr:colOff>
      <xdr:row>78</xdr:row>
      <xdr:rowOff>17275</xdr:rowOff>
    </xdr:to>
    <xdr:sp macro="" textlink="">
      <xdr:nvSpPr>
        <xdr:cNvPr id="203" name="楕円 202"/>
        <xdr:cNvSpPr/>
      </xdr:nvSpPr>
      <xdr:spPr>
        <a:xfrm>
          <a:off x="1079500" y="132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8402</xdr:rowOff>
    </xdr:from>
    <xdr:ext cx="599010" cy="259045"/>
    <xdr:sp macro="" textlink="">
      <xdr:nvSpPr>
        <xdr:cNvPr id="204" name="テキスト ボックス 203"/>
        <xdr:cNvSpPr txBox="1"/>
      </xdr:nvSpPr>
      <xdr:spPr>
        <a:xfrm>
          <a:off x="830795" y="133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137809</xdr:rowOff>
    </xdr:from>
    <xdr:to>
      <xdr:col>24</xdr:col>
      <xdr:colOff>63500</xdr:colOff>
      <xdr:row>98</xdr:row>
      <xdr:rowOff>63664</xdr:rowOff>
    </xdr:to>
    <xdr:cxnSp macro="">
      <xdr:nvCxnSpPr>
        <xdr:cNvPr id="233" name="直線コネクタ 232"/>
        <xdr:cNvCxnSpPr/>
      </xdr:nvCxnSpPr>
      <xdr:spPr>
        <a:xfrm>
          <a:off x="3797300" y="16254109"/>
          <a:ext cx="838200" cy="6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153471</xdr:rowOff>
    </xdr:from>
    <xdr:to>
      <xdr:col>19</xdr:col>
      <xdr:colOff>177800</xdr:colOff>
      <xdr:row>94</xdr:row>
      <xdr:rowOff>137809</xdr:rowOff>
    </xdr:to>
    <xdr:cxnSp macro="">
      <xdr:nvCxnSpPr>
        <xdr:cNvPr id="236" name="直線コネクタ 235"/>
        <xdr:cNvCxnSpPr/>
      </xdr:nvCxnSpPr>
      <xdr:spPr>
        <a:xfrm>
          <a:off x="2908300" y="15926871"/>
          <a:ext cx="889000" cy="3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153471</xdr:rowOff>
    </xdr:from>
    <xdr:to>
      <xdr:col>15</xdr:col>
      <xdr:colOff>50800</xdr:colOff>
      <xdr:row>98</xdr:row>
      <xdr:rowOff>148129</xdr:rowOff>
    </xdr:to>
    <xdr:cxnSp macro="">
      <xdr:nvCxnSpPr>
        <xdr:cNvPr id="239" name="直線コネクタ 238"/>
        <xdr:cNvCxnSpPr/>
      </xdr:nvCxnSpPr>
      <xdr:spPr>
        <a:xfrm flipV="1">
          <a:off x="2019300" y="15926871"/>
          <a:ext cx="889000" cy="10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148129</xdr:rowOff>
    </xdr:from>
    <xdr:to>
      <xdr:col>10</xdr:col>
      <xdr:colOff>114300</xdr:colOff>
      <xdr:row>98</xdr:row>
      <xdr:rowOff>152312</xdr:rowOff>
    </xdr:to>
    <xdr:cxnSp macro="">
      <xdr:nvCxnSpPr>
        <xdr:cNvPr id="242" name="直線コネクタ 241"/>
        <xdr:cNvCxnSpPr/>
      </xdr:nvCxnSpPr>
      <xdr:spPr>
        <a:xfrm flipV="1">
          <a:off x="1130300" y="16950229"/>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12864</xdr:rowOff>
    </xdr:from>
    <xdr:to>
      <xdr:col>24</xdr:col>
      <xdr:colOff>114300</xdr:colOff>
      <xdr:row>98</xdr:row>
      <xdr:rowOff>114464</xdr:rowOff>
    </xdr:to>
    <xdr:sp macro="" textlink="">
      <xdr:nvSpPr>
        <xdr:cNvPr id="252" name="楕円 251"/>
        <xdr:cNvSpPr/>
      </xdr:nvSpPr>
      <xdr:spPr>
        <a:xfrm>
          <a:off x="4584700" y="168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143691</xdr:rowOff>
    </xdr:from>
    <xdr:ext cx="534377" cy="259045"/>
    <xdr:sp macro="" textlink="">
      <xdr:nvSpPr>
        <xdr:cNvPr id="253" name="衛生費該当値テキスト"/>
        <xdr:cNvSpPr txBox="1"/>
      </xdr:nvSpPr>
      <xdr:spPr>
        <a:xfrm>
          <a:off x="4686300" y="166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87009</xdr:rowOff>
    </xdr:from>
    <xdr:to>
      <xdr:col>20</xdr:col>
      <xdr:colOff>38100</xdr:colOff>
      <xdr:row>95</xdr:row>
      <xdr:rowOff>17159</xdr:rowOff>
    </xdr:to>
    <xdr:sp macro="" textlink="">
      <xdr:nvSpPr>
        <xdr:cNvPr id="254" name="楕円 253"/>
        <xdr:cNvSpPr/>
      </xdr:nvSpPr>
      <xdr:spPr>
        <a:xfrm>
          <a:off x="3746500" y="162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33686</xdr:rowOff>
    </xdr:from>
    <xdr:ext cx="599010" cy="259045"/>
    <xdr:sp macro="" textlink="">
      <xdr:nvSpPr>
        <xdr:cNvPr id="255" name="テキスト ボックス 254"/>
        <xdr:cNvSpPr txBox="1"/>
      </xdr:nvSpPr>
      <xdr:spPr>
        <a:xfrm>
          <a:off x="3497795" y="1597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102671</xdr:rowOff>
    </xdr:from>
    <xdr:to>
      <xdr:col>15</xdr:col>
      <xdr:colOff>101600</xdr:colOff>
      <xdr:row>93</xdr:row>
      <xdr:rowOff>32821</xdr:rowOff>
    </xdr:to>
    <xdr:sp macro="" textlink="">
      <xdr:nvSpPr>
        <xdr:cNvPr id="256" name="楕円 255"/>
        <xdr:cNvSpPr/>
      </xdr:nvSpPr>
      <xdr:spPr>
        <a:xfrm>
          <a:off x="2857500" y="158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49348</xdr:rowOff>
    </xdr:from>
    <xdr:ext cx="599010" cy="259045"/>
    <xdr:sp macro="" textlink="">
      <xdr:nvSpPr>
        <xdr:cNvPr id="257" name="テキスト ボックス 256"/>
        <xdr:cNvSpPr txBox="1"/>
      </xdr:nvSpPr>
      <xdr:spPr>
        <a:xfrm>
          <a:off x="2608795" y="1565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97329</xdr:rowOff>
    </xdr:from>
    <xdr:to>
      <xdr:col>10</xdr:col>
      <xdr:colOff>165100</xdr:colOff>
      <xdr:row>99</xdr:row>
      <xdr:rowOff>27479</xdr:rowOff>
    </xdr:to>
    <xdr:sp macro="" textlink="">
      <xdr:nvSpPr>
        <xdr:cNvPr id="258" name="楕円 257"/>
        <xdr:cNvSpPr/>
      </xdr:nvSpPr>
      <xdr:spPr>
        <a:xfrm>
          <a:off x="1968500" y="168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18606</xdr:rowOff>
    </xdr:from>
    <xdr:ext cx="534377" cy="259045"/>
    <xdr:sp macro="" textlink="">
      <xdr:nvSpPr>
        <xdr:cNvPr id="259" name="テキスト ボックス 258"/>
        <xdr:cNvSpPr txBox="1"/>
      </xdr:nvSpPr>
      <xdr:spPr>
        <a:xfrm>
          <a:off x="1752111" y="169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101512</xdr:rowOff>
    </xdr:from>
    <xdr:to>
      <xdr:col>6</xdr:col>
      <xdr:colOff>38100</xdr:colOff>
      <xdr:row>99</xdr:row>
      <xdr:rowOff>31662</xdr:rowOff>
    </xdr:to>
    <xdr:sp macro="" textlink="">
      <xdr:nvSpPr>
        <xdr:cNvPr id="260" name="楕円 259"/>
        <xdr:cNvSpPr/>
      </xdr:nvSpPr>
      <xdr:spPr>
        <a:xfrm>
          <a:off x="1079500" y="16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22789</xdr:rowOff>
    </xdr:from>
    <xdr:ext cx="534377" cy="259045"/>
    <xdr:sp macro="" textlink="">
      <xdr:nvSpPr>
        <xdr:cNvPr id="261" name="テキスト ボックス 260"/>
        <xdr:cNvSpPr txBox="1"/>
      </xdr:nvSpPr>
      <xdr:spPr>
        <a:xfrm>
          <a:off x="863111" y="169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49458</xdr:rowOff>
    </xdr:from>
    <xdr:to>
      <xdr:col>55</xdr:col>
      <xdr:colOff>0</xdr:colOff>
      <xdr:row>58</xdr:row>
      <xdr:rowOff>45589</xdr:rowOff>
    </xdr:to>
    <xdr:cxnSp macro="">
      <xdr:nvCxnSpPr>
        <xdr:cNvPr id="347" name="直線コネクタ 346"/>
        <xdr:cNvCxnSpPr/>
      </xdr:nvCxnSpPr>
      <xdr:spPr>
        <a:xfrm>
          <a:off x="9639300" y="9307758"/>
          <a:ext cx="838200" cy="6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49458</xdr:rowOff>
    </xdr:from>
    <xdr:to>
      <xdr:col>50</xdr:col>
      <xdr:colOff>114300</xdr:colOff>
      <xdr:row>57</xdr:row>
      <xdr:rowOff>169611</xdr:rowOff>
    </xdr:to>
    <xdr:cxnSp macro="">
      <xdr:nvCxnSpPr>
        <xdr:cNvPr id="350" name="直線コネクタ 349"/>
        <xdr:cNvCxnSpPr/>
      </xdr:nvCxnSpPr>
      <xdr:spPr>
        <a:xfrm flipV="1">
          <a:off x="8750300" y="9307758"/>
          <a:ext cx="889000" cy="6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169611</xdr:rowOff>
    </xdr:from>
    <xdr:to>
      <xdr:col>45</xdr:col>
      <xdr:colOff>177800</xdr:colOff>
      <xdr:row>58</xdr:row>
      <xdr:rowOff>90032</xdr:rowOff>
    </xdr:to>
    <xdr:cxnSp macro="">
      <xdr:nvCxnSpPr>
        <xdr:cNvPr id="353" name="直線コネクタ 352"/>
        <xdr:cNvCxnSpPr/>
      </xdr:nvCxnSpPr>
      <xdr:spPr>
        <a:xfrm flipV="1">
          <a:off x="7861300" y="9942261"/>
          <a:ext cx="889000" cy="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90032</xdr:rowOff>
    </xdr:from>
    <xdr:to>
      <xdr:col>41</xdr:col>
      <xdr:colOff>50800</xdr:colOff>
      <xdr:row>58</xdr:row>
      <xdr:rowOff>140355</xdr:rowOff>
    </xdr:to>
    <xdr:cxnSp macro="">
      <xdr:nvCxnSpPr>
        <xdr:cNvPr id="356" name="直線コネクタ 355"/>
        <xdr:cNvCxnSpPr/>
      </xdr:nvCxnSpPr>
      <xdr:spPr>
        <a:xfrm flipV="1">
          <a:off x="6972300" y="10034132"/>
          <a:ext cx="889000" cy="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166239</xdr:rowOff>
    </xdr:from>
    <xdr:to>
      <xdr:col>55</xdr:col>
      <xdr:colOff>50800</xdr:colOff>
      <xdr:row>58</xdr:row>
      <xdr:rowOff>96389</xdr:rowOff>
    </xdr:to>
    <xdr:sp macro="" textlink="">
      <xdr:nvSpPr>
        <xdr:cNvPr id="366" name="楕円 365"/>
        <xdr:cNvSpPr/>
      </xdr:nvSpPr>
      <xdr:spPr>
        <a:xfrm>
          <a:off x="10426700" y="99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17666</xdr:rowOff>
    </xdr:from>
    <xdr:ext cx="534377" cy="259045"/>
    <xdr:sp macro="" textlink="">
      <xdr:nvSpPr>
        <xdr:cNvPr id="367" name="農林水産業費該当値テキスト"/>
        <xdr:cNvSpPr txBox="1"/>
      </xdr:nvSpPr>
      <xdr:spPr>
        <a:xfrm>
          <a:off x="10528300" y="97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170108</xdr:rowOff>
    </xdr:from>
    <xdr:to>
      <xdr:col>50</xdr:col>
      <xdr:colOff>165100</xdr:colOff>
      <xdr:row>54</xdr:row>
      <xdr:rowOff>100258</xdr:rowOff>
    </xdr:to>
    <xdr:sp macro="" textlink="">
      <xdr:nvSpPr>
        <xdr:cNvPr id="368" name="楕円 367"/>
        <xdr:cNvSpPr/>
      </xdr:nvSpPr>
      <xdr:spPr>
        <a:xfrm>
          <a:off x="9588500" y="92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116785</xdr:rowOff>
    </xdr:from>
    <xdr:ext cx="599010" cy="259045"/>
    <xdr:sp macro="" textlink="">
      <xdr:nvSpPr>
        <xdr:cNvPr id="369" name="テキスト ボックス 368"/>
        <xdr:cNvSpPr txBox="1"/>
      </xdr:nvSpPr>
      <xdr:spPr>
        <a:xfrm>
          <a:off x="9339795" y="90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118811</xdr:rowOff>
    </xdr:from>
    <xdr:to>
      <xdr:col>46</xdr:col>
      <xdr:colOff>38100</xdr:colOff>
      <xdr:row>58</xdr:row>
      <xdr:rowOff>48961</xdr:rowOff>
    </xdr:to>
    <xdr:sp macro="" textlink="">
      <xdr:nvSpPr>
        <xdr:cNvPr id="370" name="楕円 369"/>
        <xdr:cNvSpPr/>
      </xdr:nvSpPr>
      <xdr:spPr>
        <a:xfrm>
          <a:off x="8699500" y="98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65488</xdr:rowOff>
    </xdr:from>
    <xdr:ext cx="599010" cy="259045"/>
    <xdr:sp macro="" textlink="">
      <xdr:nvSpPr>
        <xdr:cNvPr id="371" name="テキスト ボックス 370"/>
        <xdr:cNvSpPr txBox="1"/>
      </xdr:nvSpPr>
      <xdr:spPr>
        <a:xfrm>
          <a:off x="8450795" y="96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39232</xdr:rowOff>
    </xdr:from>
    <xdr:to>
      <xdr:col>41</xdr:col>
      <xdr:colOff>101600</xdr:colOff>
      <xdr:row>58</xdr:row>
      <xdr:rowOff>140832</xdr:rowOff>
    </xdr:to>
    <xdr:sp macro="" textlink="">
      <xdr:nvSpPr>
        <xdr:cNvPr id="372" name="楕円 371"/>
        <xdr:cNvSpPr/>
      </xdr:nvSpPr>
      <xdr:spPr>
        <a:xfrm>
          <a:off x="7810500" y="99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157359</xdr:rowOff>
    </xdr:from>
    <xdr:ext cx="534377" cy="259045"/>
    <xdr:sp macro="" textlink="">
      <xdr:nvSpPr>
        <xdr:cNvPr id="373" name="テキスト ボックス 372"/>
        <xdr:cNvSpPr txBox="1"/>
      </xdr:nvSpPr>
      <xdr:spPr>
        <a:xfrm>
          <a:off x="7594111" y="97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89555</xdr:rowOff>
    </xdr:from>
    <xdr:to>
      <xdr:col>36</xdr:col>
      <xdr:colOff>165100</xdr:colOff>
      <xdr:row>59</xdr:row>
      <xdr:rowOff>19705</xdr:rowOff>
    </xdr:to>
    <xdr:sp macro="" textlink="">
      <xdr:nvSpPr>
        <xdr:cNvPr id="374" name="楕円 373"/>
        <xdr:cNvSpPr/>
      </xdr:nvSpPr>
      <xdr:spPr>
        <a:xfrm>
          <a:off x="6921500" y="100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10832</xdr:rowOff>
    </xdr:from>
    <xdr:ext cx="534377" cy="259045"/>
    <xdr:sp macro="" textlink="">
      <xdr:nvSpPr>
        <xdr:cNvPr id="375" name="テキスト ボックス 374"/>
        <xdr:cNvSpPr txBox="1"/>
      </xdr:nvSpPr>
      <xdr:spPr>
        <a:xfrm>
          <a:off x="6705111" y="101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25819</xdr:rowOff>
    </xdr:from>
    <xdr:to>
      <xdr:col>55</xdr:col>
      <xdr:colOff>0</xdr:colOff>
      <xdr:row>79</xdr:row>
      <xdr:rowOff>27648</xdr:rowOff>
    </xdr:to>
    <xdr:cxnSp macro="">
      <xdr:nvCxnSpPr>
        <xdr:cNvPr id="404" name="直線コネクタ 403"/>
        <xdr:cNvCxnSpPr/>
      </xdr:nvCxnSpPr>
      <xdr:spPr>
        <a:xfrm flipV="1">
          <a:off x="9639300" y="1357036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27648</xdr:rowOff>
    </xdr:from>
    <xdr:to>
      <xdr:col>50</xdr:col>
      <xdr:colOff>114300</xdr:colOff>
      <xdr:row>79</xdr:row>
      <xdr:rowOff>31663</xdr:rowOff>
    </xdr:to>
    <xdr:cxnSp macro="">
      <xdr:nvCxnSpPr>
        <xdr:cNvPr id="407" name="直線コネクタ 406"/>
        <xdr:cNvCxnSpPr/>
      </xdr:nvCxnSpPr>
      <xdr:spPr>
        <a:xfrm flipV="1">
          <a:off x="8750300" y="13572198"/>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106942</xdr:rowOff>
    </xdr:from>
    <xdr:to>
      <xdr:col>45</xdr:col>
      <xdr:colOff>177800</xdr:colOff>
      <xdr:row>79</xdr:row>
      <xdr:rowOff>31663</xdr:rowOff>
    </xdr:to>
    <xdr:cxnSp macro="">
      <xdr:nvCxnSpPr>
        <xdr:cNvPr id="410" name="直線コネクタ 409"/>
        <xdr:cNvCxnSpPr/>
      </xdr:nvCxnSpPr>
      <xdr:spPr>
        <a:xfrm>
          <a:off x="7861300" y="13480042"/>
          <a:ext cx="889000" cy="9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106942</xdr:rowOff>
    </xdr:from>
    <xdr:to>
      <xdr:col>41</xdr:col>
      <xdr:colOff>50800</xdr:colOff>
      <xdr:row>78</xdr:row>
      <xdr:rowOff>155336</xdr:rowOff>
    </xdr:to>
    <xdr:cxnSp macro="">
      <xdr:nvCxnSpPr>
        <xdr:cNvPr id="413" name="直線コネクタ 412"/>
        <xdr:cNvCxnSpPr/>
      </xdr:nvCxnSpPr>
      <xdr:spPr>
        <a:xfrm flipV="1">
          <a:off x="6972300" y="13480042"/>
          <a:ext cx="8890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146469</xdr:rowOff>
    </xdr:from>
    <xdr:to>
      <xdr:col>55</xdr:col>
      <xdr:colOff>50800</xdr:colOff>
      <xdr:row>79</xdr:row>
      <xdr:rowOff>76619</xdr:rowOff>
    </xdr:to>
    <xdr:sp macro="" textlink="">
      <xdr:nvSpPr>
        <xdr:cNvPr id="423" name="楕円 422"/>
        <xdr:cNvSpPr/>
      </xdr:nvSpPr>
      <xdr:spPr>
        <a:xfrm>
          <a:off x="104267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61396</xdr:rowOff>
    </xdr:from>
    <xdr:ext cx="469744" cy="259045"/>
    <xdr:sp macro="" textlink="">
      <xdr:nvSpPr>
        <xdr:cNvPr id="424" name="商工費該当値テキスト"/>
        <xdr:cNvSpPr txBox="1"/>
      </xdr:nvSpPr>
      <xdr:spPr>
        <a:xfrm>
          <a:off x="10528300" y="134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148298</xdr:rowOff>
    </xdr:from>
    <xdr:to>
      <xdr:col>50</xdr:col>
      <xdr:colOff>165100</xdr:colOff>
      <xdr:row>79</xdr:row>
      <xdr:rowOff>78448</xdr:rowOff>
    </xdr:to>
    <xdr:sp macro="" textlink="">
      <xdr:nvSpPr>
        <xdr:cNvPr id="425" name="楕円 424"/>
        <xdr:cNvSpPr/>
      </xdr:nvSpPr>
      <xdr:spPr>
        <a:xfrm>
          <a:off x="9588500" y="13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69575</xdr:rowOff>
    </xdr:from>
    <xdr:ext cx="469744" cy="259045"/>
    <xdr:sp macro="" textlink="">
      <xdr:nvSpPr>
        <xdr:cNvPr id="426" name="テキスト ボックス 425"/>
        <xdr:cNvSpPr txBox="1"/>
      </xdr:nvSpPr>
      <xdr:spPr>
        <a:xfrm>
          <a:off x="9404428" y="1361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152313</xdr:rowOff>
    </xdr:from>
    <xdr:to>
      <xdr:col>46</xdr:col>
      <xdr:colOff>38100</xdr:colOff>
      <xdr:row>79</xdr:row>
      <xdr:rowOff>82463</xdr:rowOff>
    </xdr:to>
    <xdr:sp macro="" textlink="">
      <xdr:nvSpPr>
        <xdr:cNvPr id="427" name="楕円 426"/>
        <xdr:cNvSpPr/>
      </xdr:nvSpPr>
      <xdr:spPr>
        <a:xfrm>
          <a:off x="8699500" y="135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73590</xdr:rowOff>
    </xdr:from>
    <xdr:ext cx="469744" cy="259045"/>
    <xdr:sp macro="" textlink="">
      <xdr:nvSpPr>
        <xdr:cNvPr id="428" name="テキスト ボックス 427"/>
        <xdr:cNvSpPr txBox="1"/>
      </xdr:nvSpPr>
      <xdr:spPr>
        <a:xfrm>
          <a:off x="8515428" y="136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56142</xdr:rowOff>
    </xdr:from>
    <xdr:to>
      <xdr:col>41</xdr:col>
      <xdr:colOff>101600</xdr:colOff>
      <xdr:row>78</xdr:row>
      <xdr:rowOff>157742</xdr:rowOff>
    </xdr:to>
    <xdr:sp macro="" textlink="">
      <xdr:nvSpPr>
        <xdr:cNvPr id="429" name="楕円 428"/>
        <xdr:cNvSpPr/>
      </xdr:nvSpPr>
      <xdr:spPr>
        <a:xfrm>
          <a:off x="7810500" y="13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148869</xdr:rowOff>
    </xdr:from>
    <xdr:ext cx="534377" cy="259045"/>
    <xdr:sp macro="" textlink="">
      <xdr:nvSpPr>
        <xdr:cNvPr id="430" name="テキスト ボックス 429"/>
        <xdr:cNvSpPr txBox="1"/>
      </xdr:nvSpPr>
      <xdr:spPr>
        <a:xfrm>
          <a:off x="7594111" y="135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104536</xdr:rowOff>
    </xdr:from>
    <xdr:to>
      <xdr:col>36</xdr:col>
      <xdr:colOff>165100</xdr:colOff>
      <xdr:row>79</xdr:row>
      <xdr:rowOff>34686</xdr:rowOff>
    </xdr:to>
    <xdr:sp macro="" textlink="">
      <xdr:nvSpPr>
        <xdr:cNvPr id="431" name="楕円 430"/>
        <xdr:cNvSpPr/>
      </xdr:nvSpPr>
      <xdr:spPr>
        <a:xfrm>
          <a:off x="6921500" y="134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25813</xdr:rowOff>
    </xdr:from>
    <xdr:ext cx="469744" cy="259045"/>
    <xdr:sp macro="" textlink="">
      <xdr:nvSpPr>
        <xdr:cNvPr id="432" name="テキスト ボックス 431"/>
        <xdr:cNvSpPr txBox="1"/>
      </xdr:nvSpPr>
      <xdr:spPr>
        <a:xfrm>
          <a:off x="6737428" y="135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93935</xdr:rowOff>
    </xdr:from>
    <xdr:to>
      <xdr:col>55</xdr:col>
      <xdr:colOff>0</xdr:colOff>
      <xdr:row>98</xdr:row>
      <xdr:rowOff>104087</xdr:rowOff>
    </xdr:to>
    <xdr:cxnSp macro="">
      <xdr:nvCxnSpPr>
        <xdr:cNvPr id="459" name="直線コネクタ 458"/>
        <xdr:cNvCxnSpPr/>
      </xdr:nvCxnSpPr>
      <xdr:spPr>
        <a:xfrm flipV="1">
          <a:off x="9639300" y="16553135"/>
          <a:ext cx="838200" cy="35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104087</xdr:rowOff>
    </xdr:from>
    <xdr:to>
      <xdr:col>50</xdr:col>
      <xdr:colOff>114300</xdr:colOff>
      <xdr:row>98</xdr:row>
      <xdr:rowOff>127743</xdr:rowOff>
    </xdr:to>
    <xdr:cxnSp macro="">
      <xdr:nvCxnSpPr>
        <xdr:cNvPr id="462" name="直線コネクタ 461"/>
        <xdr:cNvCxnSpPr/>
      </xdr:nvCxnSpPr>
      <xdr:spPr>
        <a:xfrm flipV="1">
          <a:off x="8750300" y="16906187"/>
          <a:ext cx="889000" cy="2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90722</xdr:rowOff>
    </xdr:from>
    <xdr:to>
      <xdr:col>45</xdr:col>
      <xdr:colOff>177800</xdr:colOff>
      <xdr:row>98</xdr:row>
      <xdr:rowOff>127743</xdr:rowOff>
    </xdr:to>
    <xdr:cxnSp macro="">
      <xdr:nvCxnSpPr>
        <xdr:cNvPr id="465" name="直線コネクタ 464"/>
        <xdr:cNvCxnSpPr/>
      </xdr:nvCxnSpPr>
      <xdr:spPr>
        <a:xfrm>
          <a:off x="7861300" y="16892822"/>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90722</xdr:rowOff>
    </xdr:from>
    <xdr:to>
      <xdr:col>41</xdr:col>
      <xdr:colOff>50800</xdr:colOff>
      <xdr:row>98</xdr:row>
      <xdr:rowOff>118940</xdr:rowOff>
    </xdr:to>
    <xdr:cxnSp macro="">
      <xdr:nvCxnSpPr>
        <xdr:cNvPr id="468" name="直線コネクタ 467"/>
        <xdr:cNvCxnSpPr/>
      </xdr:nvCxnSpPr>
      <xdr:spPr>
        <a:xfrm flipV="1">
          <a:off x="6972300" y="16892822"/>
          <a:ext cx="889000" cy="2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43135</xdr:rowOff>
    </xdr:from>
    <xdr:to>
      <xdr:col>55</xdr:col>
      <xdr:colOff>50800</xdr:colOff>
      <xdr:row>96</xdr:row>
      <xdr:rowOff>144735</xdr:rowOff>
    </xdr:to>
    <xdr:sp macro="" textlink="">
      <xdr:nvSpPr>
        <xdr:cNvPr id="478" name="楕円 477"/>
        <xdr:cNvSpPr/>
      </xdr:nvSpPr>
      <xdr:spPr>
        <a:xfrm>
          <a:off x="10426700" y="165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66012</xdr:rowOff>
    </xdr:from>
    <xdr:ext cx="599010" cy="259045"/>
    <xdr:sp macro="" textlink="">
      <xdr:nvSpPr>
        <xdr:cNvPr id="479" name="土木費該当値テキスト"/>
        <xdr:cNvSpPr txBox="1"/>
      </xdr:nvSpPr>
      <xdr:spPr>
        <a:xfrm>
          <a:off x="10528300" y="1635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53287</xdr:rowOff>
    </xdr:from>
    <xdr:to>
      <xdr:col>50</xdr:col>
      <xdr:colOff>165100</xdr:colOff>
      <xdr:row>98</xdr:row>
      <xdr:rowOff>154887</xdr:rowOff>
    </xdr:to>
    <xdr:sp macro="" textlink="">
      <xdr:nvSpPr>
        <xdr:cNvPr id="480" name="楕円 479"/>
        <xdr:cNvSpPr/>
      </xdr:nvSpPr>
      <xdr:spPr>
        <a:xfrm>
          <a:off x="9588500" y="168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146014</xdr:rowOff>
    </xdr:from>
    <xdr:ext cx="534377" cy="259045"/>
    <xdr:sp macro="" textlink="">
      <xdr:nvSpPr>
        <xdr:cNvPr id="481" name="テキスト ボックス 480"/>
        <xdr:cNvSpPr txBox="1"/>
      </xdr:nvSpPr>
      <xdr:spPr>
        <a:xfrm>
          <a:off x="9372111" y="169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76943</xdr:rowOff>
    </xdr:from>
    <xdr:to>
      <xdr:col>46</xdr:col>
      <xdr:colOff>38100</xdr:colOff>
      <xdr:row>99</xdr:row>
      <xdr:rowOff>7093</xdr:rowOff>
    </xdr:to>
    <xdr:sp macro="" textlink="">
      <xdr:nvSpPr>
        <xdr:cNvPr id="482" name="楕円 481"/>
        <xdr:cNvSpPr/>
      </xdr:nvSpPr>
      <xdr:spPr>
        <a:xfrm>
          <a:off x="8699500" y="168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169670</xdr:rowOff>
    </xdr:from>
    <xdr:ext cx="534377" cy="259045"/>
    <xdr:sp macro="" textlink="">
      <xdr:nvSpPr>
        <xdr:cNvPr id="483" name="テキスト ボックス 482"/>
        <xdr:cNvSpPr txBox="1"/>
      </xdr:nvSpPr>
      <xdr:spPr>
        <a:xfrm>
          <a:off x="8483111" y="1697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39922</xdr:rowOff>
    </xdr:from>
    <xdr:to>
      <xdr:col>41</xdr:col>
      <xdr:colOff>101600</xdr:colOff>
      <xdr:row>98</xdr:row>
      <xdr:rowOff>141522</xdr:rowOff>
    </xdr:to>
    <xdr:sp macro="" textlink="">
      <xdr:nvSpPr>
        <xdr:cNvPr id="484" name="楕円 483"/>
        <xdr:cNvSpPr/>
      </xdr:nvSpPr>
      <xdr:spPr>
        <a:xfrm>
          <a:off x="7810500" y="1684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158049</xdr:rowOff>
    </xdr:from>
    <xdr:ext cx="599010" cy="259045"/>
    <xdr:sp macro="" textlink="">
      <xdr:nvSpPr>
        <xdr:cNvPr id="485" name="テキスト ボックス 484"/>
        <xdr:cNvSpPr txBox="1"/>
      </xdr:nvSpPr>
      <xdr:spPr>
        <a:xfrm>
          <a:off x="7561795" y="1661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68140</xdr:rowOff>
    </xdr:from>
    <xdr:to>
      <xdr:col>36</xdr:col>
      <xdr:colOff>165100</xdr:colOff>
      <xdr:row>98</xdr:row>
      <xdr:rowOff>169740</xdr:rowOff>
    </xdr:to>
    <xdr:sp macro="" textlink="">
      <xdr:nvSpPr>
        <xdr:cNvPr id="486" name="楕円 485"/>
        <xdr:cNvSpPr/>
      </xdr:nvSpPr>
      <xdr:spPr>
        <a:xfrm>
          <a:off x="6921500" y="168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160867</xdr:rowOff>
    </xdr:from>
    <xdr:ext cx="534377" cy="259045"/>
    <xdr:sp macro="" textlink="">
      <xdr:nvSpPr>
        <xdr:cNvPr id="487" name="テキスト ボックス 486"/>
        <xdr:cNvSpPr txBox="1"/>
      </xdr:nvSpPr>
      <xdr:spPr>
        <a:xfrm>
          <a:off x="6705111" y="169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2788</xdr:rowOff>
    </xdr:from>
    <xdr:to>
      <xdr:col>85</xdr:col>
      <xdr:colOff>127000</xdr:colOff>
      <xdr:row>38</xdr:row>
      <xdr:rowOff>32677</xdr:rowOff>
    </xdr:to>
    <xdr:cxnSp macro="">
      <xdr:nvCxnSpPr>
        <xdr:cNvPr id="517" name="直線コネクタ 516"/>
        <xdr:cNvCxnSpPr/>
      </xdr:nvCxnSpPr>
      <xdr:spPr>
        <a:xfrm>
          <a:off x="15481300" y="5317738"/>
          <a:ext cx="838200" cy="1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2788</xdr:rowOff>
    </xdr:from>
    <xdr:to>
      <xdr:col>81</xdr:col>
      <xdr:colOff>50800</xdr:colOff>
      <xdr:row>38</xdr:row>
      <xdr:rowOff>111716</xdr:rowOff>
    </xdr:to>
    <xdr:cxnSp macro="">
      <xdr:nvCxnSpPr>
        <xdr:cNvPr id="520" name="直線コネクタ 519"/>
        <xdr:cNvCxnSpPr/>
      </xdr:nvCxnSpPr>
      <xdr:spPr>
        <a:xfrm flipV="1">
          <a:off x="14592300" y="5317738"/>
          <a:ext cx="889000" cy="130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14789</xdr:rowOff>
    </xdr:from>
    <xdr:to>
      <xdr:col>76</xdr:col>
      <xdr:colOff>114300</xdr:colOff>
      <xdr:row>38</xdr:row>
      <xdr:rowOff>111716</xdr:rowOff>
    </xdr:to>
    <xdr:cxnSp macro="">
      <xdr:nvCxnSpPr>
        <xdr:cNvPr id="523" name="直線コネクタ 522"/>
        <xdr:cNvCxnSpPr/>
      </xdr:nvCxnSpPr>
      <xdr:spPr>
        <a:xfrm>
          <a:off x="13703300" y="6529889"/>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14789</xdr:rowOff>
    </xdr:from>
    <xdr:to>
      <xdr:col>71</xdr:col>
      <xdr:colOff>177800</xdr:colOff>
      <xdr:row>38</xdr:row>
      <xdr:rowOff>145548</xdr:rowOff>
    </xdr:to>
    <xdr:cxnSp macro="">
      <xdr:nvCxnSpPr>
        <xdr:cNvPr id="526" name="直線コネクタ 525"/>
        <xdr:cNvCxnSpPr/>
      </xdr:nvCxnSpPr>
      <xdr:spPr>
        <a:xfrm flipV="1">
          <a:off x="12814300" y="6529889"/>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153327</xdr:rowOff>
    </xdr:from>
    <xdr:to>
      <xdr:col>85</xdr:col>
      <xdr:colOff>177800</xdr:colOff>
      <xdr:row>38</xdr:row>
      <xdr:rowOff>83477</xdr:rowOff>
    </xdr:to>
    <xdr:sp macro="" textlink="">
      <xdr:nvSpPr>
        <xdr:cNvPr id="536" name="楕円 535"/>
        <xdr:cNvSpPr/>
      </xdr:nvSpPr>
      <xdr:spPr>
        <a:xfrm>
          <a:off x="16268700" y="64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131754</xdr:rowOff>
    </xdr:from>
    <xdr:ext cx="534377" cy="259045"/>
    <xdr:sp macro="" textlink="">
      <xdr:nvSpPr>
        <xdr:cNvPr id="537" name="消防費該当値テキスト"/>
        <xdr:cNvSpPr txBox="1"/>
      </xdr:nvSpPr>
      <xdr:spPr>
        <a:xfrm>
          <a:off x="16370300" y="64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123438</xdr:rowOff>
    </xdr:from>
    <xdr:to>
      <xdr:col>81</xdr:col>
      <xdr:colOff>101600</xdr:colOff>
      <xdr:row>31</xdr:row>
      <xdr:rowOff>53588</xdr:rowOff>
    </xdr:to>
    <xdr:sp macro="" textlink="">
      <xdr:nvSpPr>
        <xdr:cNvPr id="538" name="楕円 537"/>
        <xdr:cNvSpPr/>
      </xdr:nvSpPr>
      <xdr:spPr>
        <a:xfrm>
          <a:off x="15430500" y="5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70115</xdr:rowOff>
    </xdr:from>
    <xdr:ext cx="534377" cy="259045"/>
    <xdr:sp macro="" textlink="">
      <xdr:nvSpPr>
        <xdr:cNvPr id="539" name="テキスト ボックス 538"/>
        <xdr:cNvSpPr txBox="1"/>
      </xdr:nvSpPr>
      <xdr:spPr>
        <a:xfrm>
          <a:off x="15214111" y="50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60916</xdr:rowOff>
    </xdr:from>
    <xdr:to>
      <xdr:col>76</xdr:col>
      <xdr:colOff>165100</xdr:colOff>
      <xdr:row>38</xdr:row>
      <xdr:rowOff>162516</xdr:rowOff>
    </xdr:to>
    <xdr:sp macro="" textlink="">
      <xdr:nvSpPr>
        <xdr:cNvPr id="540" name="楕円 539"/>
        <xdr:cNvSpPr/>
      </xdr:nvSpPr>
      <xdr:spPr>
        <a:xfrm>
          <a:off x="14541500" y="65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153643</xdr:rowOff>
    </xdr:from>
    <xdr:ext cx="534377" cy="259045"/>
    <xdr:sp macro="" textlink="">
      <xdr:nvSpPr>
        <xdr:cNvPr id="541" name="テキスト ボックス 540"/>
        <xdr:cNvSpPr txBox="1"/>
      </xdr:nvSpPr>
      <xdr:spPr>
        <a:xfrm>
          <a:off x="14325111" y="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135439</xdr:rowOff>
    </xdr:from>
    <xdr:to>
      <xdr:col>72</xdr:col>
      <xdr:colOff>38100</xdr:colOff>
      <xdr:row>38</xdr:row>
      <xdr:rowOff>65589</xdr:rowOff>
    </xdr:to>
    <xdr:sp macro="" textlink="">
      <xdr:nvSpPr>
        <xdr:cNvPr id="542" name="楕円 541"/>
        <xdr:cNvSpPr/>
      </xdr:nvSpPr>
      <xdr:spPr>
        <a:xfrm>
          <a:off x="13652500" y="64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56716</xdr:rowOff>
    </xdr:from>
    <xdr:ext cx="534377" cy="259045"/>
    <xdr:sp macro="" textlink="">
      <xdr:nvSpPr>
        <xdr:cNvPr id="543" name="テキスト ボックス 542"/>
        <xdr:cNvSpPr txBox="1"/>
      </xdr:nvSpPr>
      <xdr:spPr>
        <a:xfrm>
          <a:off x="13436111" y="65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94748</xdr:rowOff>
    </xdr:from>
    <xdr:to>
      <xdr:col>67</xdr:col>
      <xdr:colOff>101600</xdr:colOff>
      <xdr:row>39</xdr:row>
      <xdr:rowOff>24898</xdr:rowOff>
    </xdr:to>
    <xdr:sp macro="" textlink="">
      <xdr:nvSpPr>
        <xdr:cNvPr id="544" name="楕円 543"/>
        <xdr:cNvSpPr/>
      </xdr:nvSpPr>
      <xdr:spPr>
        <a:xfrm>
          <a:off x="12763500" y="66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16025</xdr:rowOff>
    </xdr:from>
    <xdr:ext cx="534377" cy="259045"/>
    <xdr:sp macro="" textlink="">
      <xdr:nvSpPr>
        <xdr:cNvPr id="545" name="テキスト ボックス 544"/>
        <xdr:cNvSpPr txBox="1"/>
      </xdr:nvSpPr>
      <xdr:spPr>
        <a:xfrm>
          <a:off x="12547111" y="67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101707</xdr:rowOff>
    </xdr:from>
    <xdr:to>
      <xdr:col>85</xdr:col>
      <xdr:colOff>127000</xdr:colOff>
      <xdr:row>57</xdr:row>
      <xdr:rowOff>148606</xdr:rowOff>
    </xdr:to>
    <xdr:cxnSp macro="">
      <xdr:nvCxnSpPr>
        <xdr:cNvPr id="572" name="直線コネクタ 571"/>
        <xdr:cNvCxnSpPr/>
      </xdr:nvCxnSpPr>
      <xdr:spPr>
        <a:xfrm flipV="1">
          <a:off x="15481300" y="9874357"/>
          <a:ext cx="8382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148606</xdr:rowOff>
    </xdr:from>
    <xdr:to>
      <xdr:col>81</xdr:col>
      <xdr:colOff>50800</xdr:colOff>
      <xdr:row>57</xdr:row>
      <xdr:rowOff>167347</xdr:rowOff>
    </xdr:to>
    <xdr:cxnSp macro="">
      <xdr:nvCxnSpPr>
        <xdr:cNvPr id="575" name="直線コネクタ 574"/>
        <xdr:cNvCxnSpPr/>
      </xdr:nvCxnSpPr>
      <xdr:spPr>
        <a:xfrm flipV="1">
          <a:off x="14592300" y="9921256"/>
          <a:ext cx="889000" cy="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162976</xdr:rowOff>
    </xdr:from>
    <xdr:to>
      <xdr:col>76</xdr:col>
      <xdr:colOff>114300</xdr:colOff>
      <xdr:row>57</xdr:row>
      <xdr:rowOff>167347</xdr:rowOff>
    </xdr:to>
    <xdr:cxnSp macro="">
      <xdr:nvCxnSpPr>
        <xdr:cNvPr id="578" name="直線コネクタ 577"/>
        <xdr:cNvCxnSpPr/>
      </xdr:nvCxnSpPr>
      <xdr:spPr>
        <a:xfrm>
          <a:off x="13703300" y="9935626"/>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120667</xdr:rowOff>
    </xdr:from>
    <xdr:to>
      <xdr:col>71</xdr:col>
      <xdr:colOff>177800</xdr:colOff>
      <xdr:row>57</xdr:row>
      <xdr:rowOff>162976</xdr:rowOff>
    </xdr:to>
    <xdr:cxnSp macro="">
      <xdr:nvCxnSpPr>
        <xdr:cNvPr id="581" name="直線コネクタ 580"/>
        <xdr:cNvCxnSpPr/>
      </xdr:nvCxnSpPr>
      <xdr:spPr>
        <a:xfrm>
          <a:off x="12814300" y="9893317"/>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50907</xdr:rowOff>
    </xdr:from>
    <xdr:to>
      <xdr:col>85</xdr:col>
      <xdr:colOff>177800</xdr:colOff>
      <xdr:row>57</xdr:row>
      <xdr:rowOff>152507</xdr:rowOff>
    </xdr:to>
    <xdr:sp macro="" textlink="">
      <xdr:nvSpPr>
        <xdr:cNvPr id="591" name="楕円 590"/>
        <xdr:cNvSpPr/>
      </xdr:nvSpPr>
      <xdr:spPr>
        <a:xfrm>
          <a:off x="16268700" y="98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137284</xdr:rowOff>
    </xdr:from>
    <xdr:ext cx="534377" cy="259045"/>
    <xdr:sp macro="" textlink="">
      <xdr:nvSpPr>
        <xdr:cNvPr id="592" name="教育費該当値テキスト"/>
        <xdr:cNvSpPr txBox="1"/>
      </xdr:nvSpPr>
      <xdr:spPr>
        <a:xfrm>
          <a:off x="16370300" y="97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97806</xdr:rowOff>
    </xdr:from>
    <xdr:to>
      <xdr:col>81</xdr:col>
      <xdr:colOff>101600</xdr:colOff>
      <xdr:row>58</xdr:row>
      <xdr:rowOff>27956</xdr:rowOff>
    </xdr:to>
    <xdr:sp macro="" textlink="">
      <xdr:nvSpPr>
        <xdr:cNvPr id="593" name="楕円 592"/>
        <xdr:cNvSpPr/>
      </xdr:nvSpPr>
      <xdr:spPr>
        <a:xfrm>
          <a:off x="15430500" y="9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19083</xdr:rowOff>
    </xdr:from>
    <xdr:ext cx="534377" cy="259045"/>
    <xdr:sp macro="" textlink="">
      <xdr:nvSpPr>
        <xdr:cNvPr id="594" name="テキスト ボックス 593"/>
        <xdr:cNvSpPr txBox="1"/>
      </xdr:nvSpPr>
      <xdr:spPr>
        <a:xfrm>
          <a:off x="15214111" y="99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116547</xdr:rowOff>
    </xdr:from>
    <xdr:to>
      <xdr:col>76</xdr:col>
      <xdr:colOff>165100</xdr:colOff>
      <xdr:row>58</xdr:row>
      <xdr:rowOff>46697</xdr:rowOff>
    </xdr:to>
    <xdr:sp macro="" textlink="">
      <xdr:nvSpPr>
        <xdr:cNvPr id="595" name="楕円 594"/>
        <xdr:cNvSpPr/>
      </xdr:nvSpPr>
      <xdr:spPr>
        <a:xfrm>
          <a:off x="14541500" y="98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37824</xdr:rowOff>
    </xdr:from>
    <xdr:ext cx="534377" cy="259045"/>
    <xdr:sp macro="" textlink="">
      <xdr:nvSpPr>
        <xdr:cNvPr id="596" name="テキスト ボックス 595"/>
        <xdr:cNvSpPr txBox="1"/>
      </xdr:nvSpPr>
      <xdr:spPr>
        <a:xfrm>
          <a:off x="14325111" y="998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112176</xdr:rowOff>
    </xdr:from>
    <xdr:to>
      <xdr:col>72</xdr:col>
      <xdr:colOff>38100</xdr:colOff>
      <xdr:row>58</xdr:row>
      <xdr:rowOff>42326</xdr:rowOff>
    </xdr:to>
    <xdr:sp macro="" textlink="">
      <xdr:nvSpPr>
        <xdr:cNvPr id="597" name="楕円 596"/>
        <xdr:cNvSpPr/>
      </xdr:nvSpPr>
      <xdr:spPr>
        <a:xfrm>
          <a:off x="13652500" y="98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33453</xdr:rowOff>
    </xdr:from>
    <xdr:ext cx="534377" cy="259045"/>
    <xdr:sp macro="" textlink="">
      <xdr:nvSpPr>
        <xdr:cNvPr id="598" name="テキスト ボックス 597"/>
        <xdr:cNvSpPr txBox="1"/>
      </xdr:nvSpPr>
      <xdr:spPr>
        <a:xfrm>
          <a:off x="13436111" y="99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69867</xdr:rowOff>
    </xdr:from>
    <xdr:to>
      <xdr:col>67</xdr:col>
      <xdr:colOff>101600</xdr:colOff>
      <xdr:row>58</xdr:row>
      <xdr:rowOff>17</xdr:rowOff>
    </xdr:to>
    <xdr:sp macro="" textlink="">
      <xdr:nvSpPr>
        <xdr:cNvPr id="599" name="楕円 598"/>
        <xdr:cNvSpPr/>
      </xdr:nvSpPr>
      <xdr:spPr>
        <a:xfrm>
          <a:off x="12763500" y="98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162594</xdr:rowOff>
    </xdr:from>
    <xdr:ext cx="534377" cy="259045"/>
    <xdr:sp macro="" textlink="">
      <xdr:nvSpPr>
        <xdr:cNvPr id="600" name="テキスト ボックス 599"/>
        <xdr:cNvSpPr txBox="1"/>
      </xdr:nvSpPr>
      <xdr:spPr>
        <a:xfrm>
          <a:off x="12547111" y="993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165867</xdr:rowOff>
    </xdr:from>
    <xdr:to>
      <xdr:col>85</xdr:col>
      <xdr:colOff>127000</xdr:colOff>
      <xdr:row>77</xdr:row>
      <xdr:rowOff>119252</xdr:rowOff>
    </xdr:to>
    <xdr:cxnSp macro="">
      <xdr:nvCxnSpPr>
        <xdr:cNvPr id="627" name="直線コネクタ 626"/>
        <xdr:cNvCxnSpPr/>
      </xdr:nvCxnSpPr>
      <xdr:spPr>
        <a:xfrm>
          <a:off x="15481300" y="13024617"/>
          <a:ext cx="838200" cy="29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165867</xdr:rowOff>
    </xdr:from>
    <xdr:to>
      <xdr:col>81</xdr:col>
      <xdr:colOff>50800</xdr:colOff>
      <xdr:row>76</xdr:row>
      <xdr:rowOff>116918</xdr:rowOff>
    </xdr:to>
    <xdr:cxnSp macro="">
      <xdr:nvCxnSpPr>
        <xdr:cNvPr id="630" name="直線コネクタ 629"/>
        <xdr:cNvCxnSpPr/>
      </xdr:nvCxnSpPr>
      <xdr:spPr>
        <a:xfrm flipV="1">
          <a:off x="14592300" y="13024617"/>
          <a:ext cx="889000" cy="1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2" name="テキスト ボックス 631"/>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116918</xdr:rowOff>
    </xdr:from>
    <xdr:to>
      <xdr:col>76</xdr:col>
      <xdr:colOff>114300</xdr:colOff>
      <xdr:row>78</xdr:row>
      <xdr:rowOff>136896</xdr:rowOff>
    </xdr:to>
    <xdr:cxnSp macro="">
      <xdr:nvCxnSpPr>
        <xdr:cNvPr id="633" name="直線コネクタ 632"/>
        <xdr:cNvCxnSpPr/>
      </xdr:nvCxnSpPr>
      <xdr:spPr>
        <a:xfrm flipV="1">
          <a:off x="13703300" y="13147118"/>
          <a:ext cx="889000" cy="3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160576</xdr:rowOff>
    </xdr:from>
    <xdr:ext cx="469744" cy="259045"/>
    <xdr:sp macro="" textlink="">
      <xdr:nvSpPr>
        <xdr:cNvPr id="635" name="テキスト ボックス 634"/>
        <xdr:cNvSpPr txBox="1"/>
      </xdr:nvSpPr>
      <xdr:spPr>
        <a:xfrm>
          <a:off x="14357428" y="135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136896</xdr:rowOff>
    </xdr:from>
    <xdr:to>
      <xdr:col>71</xdr:col>
      <xdr:colOff>177800</xdr:colOff>
      <xdr:row>78</xdr:row>
      <xdr:rowOff>139088</xdr:rowOff>
    </xdr:to>
    <xdr:cxnSp macro="">
      <xdr:nvCxnSpPr>
        <xdr:cNvPr id="636" name="直線コネクタ 635"/>
        <xdr:cNvCxnSpPr/>
      </xdr:nvCxnSpPr>
      <xdr:spPr>
        <a:xfrm flipV="1">
          <a:off x="12814300" y="13509996"/>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68452</xdr:rowOff>
    </xdr:from>
    <xdr:to>
      <xdr:col>85</xdr:col>
      <xdr:colOff>177800</xdr:colOff>
      <xdr:row>77</xdr:row>
      <xdr:rowOff>170052</xdr:rowOff>
    </xdr:to>
    <xdr:sp macro="" textlink="">
      <xdr:nvSpPr>
        <xdr:cNvPr id="646" name="楕円 645"/>
        <xdr:cNvSpPr/>
      </xdr:nvSpPr>
      <xdr:spPr>
        <a:xfrm>
          <a:off x="16268700" y="132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91329</xdr:rowOff>
    </xdr:from>
    <xdr:ext cx="534377" cy="259045"/>
    <xdr:sp macro="" textlink="">
      <xdr:nvSpPr>
        <xdr:cNvPr id="647" name="災害復旧費該当値テキスト"/>
        <xdr:cNvSpPr txBox="1"/>
      </xdr:nvSpPr>
      <xdr:spPr>
        <a:xfrm>
          <a:off x="16370300" y="1312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115068</xdr:rowOff>
    </xdr:from>
    <xdr:to>
      <xdr:col>81</xdr:col>
      <xdr:colOff>101600</xdr:colOff>
      <xdr:row>76</xdr:row>
      <xdr:rowOff>45219</xdr:rowOff>
    </xdr:to>
    <xdr:sp macro="" textlink="">
      <xdr:nvSpPr>
        <xdr:cNvPr id="648" name="楕円 647"/>
        <xdr:cNvSpPr/>
      </xdr:nvSpPr>
      <xdr:spPr>
        <a:xfrm>
          <a:off x="15430500" y="12973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61745</xdr:rowOff>
    </xdr:from>
    <xdr:ext cx="599010" cy="259045"/>
    <xdr:sp macro="" textlink="">
      <xdr:nvSpPr>
        <xdr:cNvPr id="649" name="テキスト ボックス 648"/>
        <xdr:cNvSpPr txBox="1"/>
      </xdr:nvSpPr>
      <xdr:spPr>
        <a:xfrm>
          <a:off x="15181795" y="127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66118</xdr:rowOff>
    </xdr:from>
    <xdr:to>
      <xdr:col>76</xdr:col>
      <xdr:colOff>165100</xdr:colOff>
      <xdr:row>76</xdr:row>
      <xdr:rowOff>167718</xdr:rowOff>
    </xdr:to>
    <xdr:sp macro="" textlink="">
      <xdr:nvSpPr>
        <xdr:cNvPr id="650" name="楕円 649"/>
        <xdr:cNvSpPr/>
      </xdr:nvSpPr>
      <xdr:spPr>
        <a:xfrm>
          <a:off x="14541500" y="130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12795</xdr:rowOff>
    </xdr:from>
    <xdr:ext cx="599010" cy="259045"/>
    <xdr:sp macro="" textlink="">
      <xdr:nvSpPr>
        <xdr:cNvPr id="651" name="テキスト ボックス 650"/>
        <xdr:cNvSpPr txBox="1"/>
      </xdr:nvSpPr>
      <xdr:spPr>
        <a:xfrm>
          <a:off x="14292795" y="128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86096</xdr:rowOff>
    </xdr:from>
    <xdr:to>
      <xdr:col>72</xdr:col>
      <xdr:colOff>38100</xdr:colOff>
      <xdr:row>79</xdr:row>
      <xdr:rowOff>16246</xdr:rowOff>
    </xdr:to>
    <xdr:sp macro="" textlink="">
      <xdr:nvSpPr>
        <xdr:cNvPr id="652" name="楕円 651"/>
        <xdr:cNvSpPr/>
      </xdr:nvSpPr>
      <xdr:spPr>
        <a:xfrm>
          <a:off x="13652500" y="134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7373</xdr:rowOff>
    </xdr:from>
    <xdr:ext cx="469744" cy="259045"/>
    <xdr:sp macro="" textlink="">
      <xdr:nvSpPr>
        <xdr:cNvPr id="653" name="テキスト ボックス 652"/>
        <xdr:cNvSpPr txBox="1"/>
      </xdr:nvSpPr>
      <xdr:spPr>
        <a:xfrm>
          <a:off x="13468428" y="135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88288</xdr:rowOff>
    </xdr:from>
    <xdr:to>
      <xdr:col>67</xdr:col>
      <xdr:colOff>101600</xdr:colOff>
      <xdr:row>79</xdr:row>
      <xdr:rowOff>18438</xdr:rowOff>
    </xdr:to>
    <xdr:sp macro="" textlink="">
      <xdr:nvSpPr>
        <xdr:cNvPr id="654" name="楕円 653"/>
        <xdr:cNvSpPr/>
      </xdr:nvSpPr>
      <xdr:spPr>
        <a:xfrm>
          <a:off x="12763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9565</xdr:rowOff>
    </xdr:from>
    <xdr:ext cx="378565" cy="259045"/>
    <xdr:sp macro="" textlink="">
      <xdr:nvSpPr>
        <xdr:cNvPr id="655" name="テキスト ボックス 654"/>
        <xdr:cNvSpPr txBox="1"/>
      </xdr:nvSpPr>
      <xdr:spPr>
        <a:xfrm>
          <a:off x="12625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119588</xdr:rowOff>
    </xdr:from>
    <xdr:to>
      <xdr:col>85</xdr:col>
      <xdr:colOff>127000</xdr:colOff>
      <xdr:row>97</xdr:row>
      <xdr:rowOff>134136</xdr:rowOff>
    </xdr:to>
    <xdr:cxnSp macro="">
      <xdr:nvCxnSpPr>
        <xdr:cNvPr id="682" name="直線コネクタ 681"/>
        <xdr:cNvCxnSpPr/>
      </xdr:nvCxnSpPr>
      <xdr:spPr>
        <a:xfrm flipV="1">
          <a:off x="15481300" y="16578788"/>
          <a:ext cx="838200" cy="18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134136</xdr:rowOff>
    </xdr:from>
    <xdr:to>
      <xdr:col>81</xdr:col>
      <xdr:colOff>50800</xdr:colOff>
      <xdr:row>97</xdr:row>
      <xdr:rowOff>139449</xdr:rowOff>
    </xdr:to>
    <xdr:cxnSp macro="">
      <xdr:nvCxnSpPr>
        <xdr:cNvPr id="685" name="直線コネクタ 684"/>
        <xdr:cNvCxnSpPr/>
      </xdr:nvCxnSpPr>
      <xdr:spPr>
        <a:xfrm flipV="1">
          <a:off x="14592300" y="16764786"/>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139449</xdr:rowOff>
    </xdr:from>
    <xdr:to>
      <xdr:col>76</xdr:col>
      <xdr:colOff>114300</xdr:colOff>
      <xdr:row>97</xdr:row>
      <xdr:rowOff>144377</xdr:rowOff>
    </xdr:to>
    <xdr:cxnSp macro="">
      <xdr:nvCxnSpPr>
        <xdr:cNvPr id="688" name="直線コネクタ 687"/>
        <xdr:cNvCxnSpPr/>
      </xdr:nvCxnSpPr>
      <xdr:spPr>
        <a:xfrm flipV="1">
          <a:off x="13703300" y="1677009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87638</xdr:rowOff>
    </xdr:from>
    <xdr:to>
      <xdr:col>71</xdr:col>
      <xdr:colOff>177800</xdr:colOff>
      <xdr:row>97</xdr:row>
      <xdr:rowOff>144377</xdr:rowOff>
    </xdr:to>
    <xdr:cxnSp macro="">
      <xdr:nvCxnSpPr>
        <xdr:cNvPr id="691" name="直線コネクタ 690"/>
        <xdr:cNvCxnSpPr/>
      </xdr:nvCxnSpPr>
      <xdr:spPr>
        <a:xfrm>
          <a:off x="12814300" y="16718288"/>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68788</xdr:rowOff>
    </xdr:from>
    <xdr:to>
      <xdr:col>85</xdr:col>
      <xdr:colOff>177800</xdr:colOff>
      <xdr:row>96</xdr:row>
      <xdr:rowOff>170388</xdr:rowOff>
    </xdr:to>
    <xdr:sp macro="" textlink="">
      <xdr:nvSpPr>
        <xdr:cNvPr id="701" name="楕円 700"/>
        <xdr:cNvSpPr/>
      </xdr:nvSpPr>
      <xdr:spPr>
        <a:xfrm>
          <a:off x="16268700" y="165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91665</xdr:rowOff>
    </xdr:from>
    <xdr:ext cx="534377" cy="259045"/>
    <xdr:sp macro="" textlink="">
      <xdr:nvSpPr>
        <xdr:cNvPr id="702" name="公債費該当値テキスト"/>
        <xdr:cNvSpPr txBox="1"/>
      </xdr:nvSpPr>
      <xdr:spPr>
        <a:xfrm>
          <a:off x="16370300" y="1637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83336</xdr:rowOff>
    </xdr:from>
    <xdr:to>
      <xdr:col>81</xdr:col>
      <xdr:colOff>101600</xdr:colOff>
      <xdr:row>98</xdr:row>
      <xdr:rowOff>13486</xdr:rowOff>
    </xdr:to>
    <xdr:sp macro="" textlink="">
      <xdr:nvSpPr>
        <xdr:cNvPr id="703" name="楕円 702"/>
        <xdr:cNvSpPr/>
      </xdr:nvSpPr>
      <xdr:spPr>
        <a:xfrm>
          <a:off x="15430500" y="1671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4613</xdr:rowOff>
    </xdr:from>
    <xdr:ext cx="534377" cy="259045"/>
    <xdr:sp macro="" textlink="">
      <xdr:nvSpPr>
        <xdr:cNvPr id="704" name="テキスト ボックス 703"/>
        <xdr:cNvSpPr txBox="1"/>
      </xdr:nvSpPr>
      <xdr:spPr>
        <a:xfrm>
          <a:off x="15214111" y="168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88649</xdr:rowOff>
    </xdr:from>
    <xdr:to>
      <xdr:col>76</xdr:col>
      <xdr:colOff>165100</xdr:colOff>
      <xdr:row>98</xdr:row>
      <xdr:rowOff>18799</xdr:rowOff>
    </xdr:to>
    <xdr:sp macro="" textlink="">
      <xdr:nvSpPr>
        <xdr:cNvPr id="705" name="楕円 704"/>
        <xdr:cNvSpPr/>
      </xdr:nvSpPr>
      <xdr:spPr>
        <a:xfrm>
          <a:off x="14541500" y="16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9926</xdr:rowOff>
    </xdr:from>
    <xdr:ext cx="534377" cy="259045"/>
    <xdr:sp macro="" textlink="">
      <xdr:nvSpPr>
        <xdr:cNvPr id="706" name="テキスト ボックス 705"/>
        <xdr:cNvSpPr txBox="1"/>
      </xdr:nvSpPr>
      <xdr:spPr>
        <a:xfrm>
          <a:off x="14325111" y="168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93577</xdr:rowOff>
    </xdr:from>
    <xdr:to>
      <xdr:col>72</xdr:col>
      <xdr:colOff>38100</xdr:colOff>
      <xdr:row>98</xdr:row>
      <xdr:rowOff>23727</xdr:rowOff>
    </xdr:to>
    <xdr:sp macro="" textlink="">
      <xdr:nvSpPr>
        <xdr:cNvPr id="707" name="楕円 706"/>
        <xdr:cNvSpPr/>
      </xdr:nvSpPr>
      <xdr:spPr>
        <a:xfrm>
          <a:off x="13652500" y="167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14854</xdr:rowOff>
    </xdr:from>
    <xdr:ext cx="534377" cy="259045"/>
    <xdr:sp macro="" textlink="">
      <xdr:nvSpPr>
        <xdr:cNvPr id="708" name="テキスト ボックス 707"/>
        <xdr:cNvSpPr txBox="1"/>
      </xdr:nvSpPr>
      <xdr:spPr>
        <a:xfrm>
          <a:off x="13436111" y="168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36838</xdr:rowOff>
    </xdr:from>
    <xdr:to>
      <xdr:col>67</xdr:col>
      <xdr:colOff>101600</xdr:colOff>
      <xdr:row>97</xdr:row>
      <xdr:rowOff>138438</xdr:rowOff>
    </xdr:to>
    <xdr:sp macro="" textlink="">
      <xdr:nvSpPr>
        <xdr:cNvPr id="709" name="楕円 708"/>
        <xdr:cNvSpPr/>
      </xdr:nvSpPr>
      <xdr:spPr>
        <a:xfrm>
          <a:off x="12763500" y="16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129565</xdr:rowOff>
    </xdr:from>
    <xdr:ext cx="534377" cy="259045"/>
    <xdr:sp macro="" textlink="">
      <xdr:nvSpPr>
        <xdr:cNvPr id="710" name="テキスト ボックス 709"/>
        <xdr:cNvSpPr txBox="1"/>
      </xdr:nvSpPr>
      <xdr:spPr>
        <a:xfrm>
          <a:off x="12547111" y="16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1,664,625</a:t>
          </a:r>
          <a:r>
            <a:rPr kumimoji="1" lang="ja-JP" altLang="en-US" sz="105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050">
              <a:latin typeface="ＭＳ Ｐゴシック" panose="020B0600070205080204" pitchFamily="50" charset="-128"/>
              <a:ea typeface="ＭＳ Ｐゴシック" panose="020B0600070205080204" pitchFamily="50" charset="-128"/>
            </a:rPr>
            <a:t>66,011</a:t>
          </a:r>
          <a:r>
            <a:rPr kumimoji="1" lang="ja-JP" altLang="en-US" sz="1050">
              <a:latin typeface="ＭＳ Ｐゴシック" panose="020B0600070205080204" pitchFamily="50" charset="-128"/>
              <a:ea typeface="ＭＳ Ｐゴシック" panose="020B0600070205080204" pitchFamily="50" charset="-128"/>
            </a:rPr>
            <a:t>円の減となっている。平成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年熊本地震関連事業により歳出総額において前年度に引き続き、</a:t>
          </a:r>
          <a:r>
            <a:rPr kumimoji="1" lang="en-US" altLang="ja-JP" sz="1050">
              <a:latin typeface="ＭＳ Ｐゴシック" panose="020B0600070205080204" pitchFamily="50" charset="-128"/>
              <a:ea typeface="ＭＳ Ｐゴシック" panose="020B0600070205080204" pitchFamily="50" charset="-128"/>
            </a:rPr>
            <a:t>H30</a:t>
          </a:r>
          <a:r>
            <a:rPr kumimoji="1" lang="ja-JP" altLang="en-US" sz="1050">
              <a:latin typeface="ＭＳ Ｐゴシック" panose="020B0600070205080204" pitchFamily="50" charset="-128"/>
              <a:ea typeface="ＭＳ Ｐゴシック" panose="020B0600070205080204" pitchFamily="50" charset="-128"/>
            </a:rPr>
            <a:t>年度も熊本地震前の通年の</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倍以上の額であり、特に災害関連において衛生費や農林水産業費、災害復旧費は減となったが、それに代わって土木費が大幅な増となっている。総務費においては住民一人当たり</a:t>
          </a:r>
          <a:r>
            <a:rPr kumimoji="1" lang="en-US" altLang="ja-JP" sz="1050">
              <a:latin typeface="ＭＳ Ｐゴシック" panose="020B0600070205080204" pitchFamily="50" charset="-128"/>
              <a:ea typeface="ＭＳ Ｐゴシック" panose="020B0600070205080204" pitchFamily="50" charset="-128"/>
            </a:rPr>
            <a:t>223,466</a:t>
          </a:r>
          <a:r>
            <a:rPr kumimoji="1" lang="ja-JP" altLang="en-US" sz="1050">
              <a:latin typeface="ＭＳ Ｐゴシック" panose="020B0600070205080204" pitchFamily="50" charset="-128"/>
              <a:ea typeface="ＭＳ Ｐゴシック" panose="020B0600070205080204" pitchFamily="50" charset="-128"/>
            </a:rPr>
            <a:t>円であり、人件費の増や物件費・基金積立金の減である。民生費においては住民一人当たり</a:t>
          </a:r>
          <a:r>
            <a:rPr kumimoji="1" lang="en-US" altLang="ja-JP" sz="1050">
              <a:latin typeface="ＭＳ Ｐゴシック" panose="020B0600070205080204" pitchFamily="50" charset="-128"/>
              <a:ea typeface="ＭＳ Ｐゴシック" panose="020B0600070205080204" pitchFamily="50" charset="-128"/>
            </a:rPr>
            <a:t>170,322</a:t>
          </a:r>
          <a:r>
            <a:rPr kumimoji="1" lang="ja-JP" altLang="en-US" sz="1050">
              <a:latin typeface="ＭＳ Ｐゴシック" panose="020B0600070205080204" pitchFamily="50" charset="-128"/>
              <a:ea typeface="ＭＳ Ｐゴシック" panose="020B0600070205080204" pitchFamily="50" charset="-128"/>
            </a:rPr>
            <a:t>円であり、主に物件費（被災者住宅応急修理費用）の減、衛生費においては住民一人当たり</a:t>
          </a:r>
          <a:r>
            <a:rPr kumimoji="1" lang="en-US" altLang="ja-JP" sz="1050">
              <a:latin typeface="ＭＳ Ｐゴシック" panose="020B0600070205080204" pitchFamily="50" charset="-128"/>
              <a:ea typeface="ＭＳ Ｐゴシック" panose="020B0600070205080204" pitchFamily="50" charset="-128"/>
            </a:rPr>
            <a:t>79,914</a:t>
          </a:r>
          <a:r>
            <a:rPr kumimoji="1" lang="ja-JP" altLang="en-US" sz="1050">
              <a:latin typeface="ＭＳ Ｐゴシック" panose="020B0600070205080204" pitchFamily="50" charset="-128"/>
              <a:ea typeface="ＭＳ Ｐゴシック" panose="020B0600070205080204" pitchFamily="50" charset="-128"/>
            </a:rPr>
            <a:t>円であり、主に災害廃棄物処理事業の完了に伴う大幅な減、農林水産業費においては</a:t>
          </a:r>
          <a:r>
            <a:rPr kumimoji="1" lang="en-US" altLang="ja-JP" sz="1050">
              <a:latin typeface="ＭＳ Ｐゴシック" panose="020B0600070205080204" pitchFamily="50" charset="-128"/>
              <a:ea typeface="ＭＳ Ｐゴシック" panose="020B0600070205080204" pitchFamily="50" charset="-128"/>
            </a:rPr>
            <a:t>89,402</a:t>
          </a:r>
          <a:r>
            <a:rPr kumimoji="1" lang="ja-JP" altLang="en-US" sz="1050">
              <a:latin typeface="ＭＳ Ｐゴシック" panose="020B0600070205080204" pitchFamily="50" charset="-128"/>
              <a:ea typeface="ＭＳ Ｐゴシック" panose="020B0600070205080204" pitchFamily="50" charset="-128"/>
            </a:rPr>
            <a:t>円であり、主に被災農家経営体育成支援事業費の大幅な減、土木費においては住民一人当たり</a:t>
          </a:r>
          <a:r>
            <a:rPr kumimoji="1" lang="en-US" altLang="ja-JP" sz="1050">
              <a:latin typeface="ＭＳ Ｐゴシック" panose="020B0600070205080204" pitchFamily="50" charset="-128"/>
              <a:ea typeface="ＭＳ Ｐゴシック" panose="020B0600070205080204" pitchFamily="50" charset="-128"/>
            </a:rPr>
            <a:t>850,099</a:t>
          </a:r>
          <a:r>
            <a:rPr kumimoji="1" lang="ja-JP" altLang="en-US" sz="1050">
              <a:latin typeface="ＭＳ Ｐゴシック" panose="020B0600070205080204" pitchFamily="50" charset="-128"/>
              <a:ea typeface="ＭＳ Ｐゴシック" panose="020B0600070205080204" pitchFamily="50" charset="-128"/>
            </a:rPr>
            <a:t>円であり、主に宅地耐震化推進事業・小規模住宅地区改良事業・災害公営住宅整備事業であり、熊本地震からの復興関連事業が本格的になってきたことによる大幅増である。災害復旧費においては住民一人当たり</a:t>
          </a:r>
          <a:r>
            <a:rPr kumimoji="1" lang="en-US" altLang="ja-JP" sz="1050">
              <a:latin typeface="ＭＳ Ｐゴシック" panose="020B0600070205080204" pitchFamily="50" charset="-128"/>
              <a:ea typeface="ＭＳ Ｐゴシック" panose="020B0600070205080204" pitchFamily="50" charset="-128"/>
            </a:rPr>
            <a:t>83,945</a:t>
          </a:r>
          <a:r>
            <a:rPr kumimoji="1" lang="ja-JP" altLang="en-US" sz="1050">
              <a:latin typeface="ＭＳ Ｐゴシック" panose="020B0600070205080204" pitchFamily="50" charset="-128"/>
              <a:ea typeface="ＭＳ Ｐゴシック" panose="020B0600070205080204" pitchFamily="50" charset="-128"/>
            </a:rPr>
            <a:t>円となっており、熊本地震からの災害復旧事業の進捗がかなり進んだことによる減である。公債費においては、住民一人当たり</a:t>
          </a:r>
          <a:r>
            <a:rPr kumimoji="1" lang="en-US" altLang="ja-JP" sz="1050">
              <a:latin typeface="ＭＳ Ｐゴシック" panose="020B0600070205080204" pitchFamily="50" charset="-128"/>
              <a:ea typeface="ＭＳ Ｐゴシック" panose="020B0600070205080204" pitchFamily="50" charset="-128"/>
            </a:rPr>
            <a:t>79,399</a:t>
          </a:r>
          <a:r>
            <a:rPr kumimoji="1" lang="ja-JP" altLang="en-US" sz="1050">
              <a:latin typeface="ＭＳ Ｐゴシック" panose="020B0600070205080204" pitchFamily="50" charset="-128"/>
              <a:ea typeface="ＭＳ Ｐゴシック" panose="020B0600070205080204" pitchFamily="50" charset="-128"/>
            </a:rPr>
            <a:t>円であり、特に</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年度以降における熊本地震関連事業の財源として予算規模としては多額の起債借入を行ったことにより、その起債償還額が大幅に上昇していることによる。</a:t>
          </a:r>
        </a:p>
        <a:p>
          <a:r>
            <a:rPr kumimoji="1" lang="ja-JP" altLang="en-US" sz="1050">
              <a:latin typeface="ＭＳ Ｐゴシック" panose="020B0600070205080204" pitchFamily="50" charset="-128"/>
              <a:ea typeface="ＭＳ Ｐゴシック" panose="020B0600070205080204" pitchFamily="50" charset="-128"/>
            </a:rPr>
            <a:t>　特に経常経費について見れば、民生費が上昇しており、主な要因は高齢化や社会福祉施策の増による老人福祉費、障がい者福祉サービス事業費の増加がみられる。また少子高齢化の影響による国民健康保険特別会計繰出金、介護保険特別会計繰出金、後期高齢者医療特別会計繰出金も含んだ社会保障費が増額していくことが予想される。財政を圧迫する傾向に歯止めをかけるべく、健康づくり、栄養指導・各種健診等の更なる普及や、介護予防、各審査の適正化、事務事業の見直し、受益者負担の見直しなどにより、適正なサービスを維持しながらも社会保障費の縮減を目指すこととしている。</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年熊本地震からの復興に達するまでの約</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年間は地方債償還金も含め様々な費用が必要であり、今後も各事業内容を精査しながら少しでも事業費の減少を目指すこととしている。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 ： </a:t>
          </a:r>
          <a:r>
            <a:rPr kumimoji="1" lang="en-US" altLang="ja-JP" sz="1050">
              <a:latin typeface="ＭＳ ゴシック" pitchFamily="49" charset="-128"/>
              <a:ea typeface="ＭＳ ゴシック" pitchFamily="49" charset="-128"/>
            </a:rPr>
            <a:t>H16</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H26</a:t>
          </a:r>
          <a:r>
            <a:rPr kumimoji="1" lang="ja-JP" altLang="en-US" sz="1050">
              <a:latin typeface="ＭＳ ゴシック" pitchFamily="49" charset="-128"/>
              <a:ea typeface="ＭＳ ゴシック" pitchFamily="49" charset="-128"/>
            </a:rPr>
            <a:t>年度までは増加傾向であり、決算剰余金等を取崩し以上に積み増していた。</a:t>
          </a:r>
          <a:r>
            <a:rPr kumimoji="1" lang="en-US" altLang="ja-JP" sz="1050">
              <a:latin typeface="ＭＳ ゴシック" pitchFamily="49" charset="-128"/>
              <a:ea typeface="ＭＳ ゴシック" pitchFamily="49" charset="-128"/>
            </a:rPr>
            <a:t>H28</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H29</a:t>
          </a:r>
          <a:r>
            <a:rPr kumimoji="1" lang="ja-JP" altLang="en-US" sz="1050">
              <a:latin typeface="ＭＳ ゴシック" pitchFamily="49" charset="-128"/>
              <a:ea typeface="ＭＳ ゴシック" pitchFamily="49" charset="-128"/>
            </a:rPr>
            <a:t>年度は災害関連事業の財源とするために取崩したが、</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は積立額より取崩額が少なかったことによる残高増である。</a:t>
          </a:r>
        </a:p>
        <a:p>
          <a:r>
            <a:rPr kumimoji="1" lang="ja-JP" altLang="en-US" sz="1050">
              <a:latin typeface="ＭＳ ゴシック" pitchFamily="49" charset="-128"/>
              <a:ea typeface="ＭＳ ゴシック" pitchFamily="49" charset="-128"/>
            </a:rPr>
            <a:t>○実質収支額・実質単年度収支 ： 実質収支額･実質単年度収支においては、前年度と比較し地方税収増であり、熊本地震の影響による特別交付税や前年度からの繰越金が多かったことによる。また特目基金への積立を</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億円行ったことが、前年度比較においてやや減となった理由である。</a:t>
          </a:r>
        </a:p>
        <a:p>
          <a:r>
            <a:rPr kumimoji="1" lang="ja-JP" altLang="en-US" sz="1050">
              <a:latin typeface="ＭＳ ゴシック" pitchFamily="49" charset="-128"/>
              <a:ea typeface="ＭＳ ゴシック" pitchFamily="49" charset="-128"/>
            </a:rPr>
            <a:t>○今後の対応 ： 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年熊本地震による復旧・復興事業を進めながらも、今後も緊急に必要な事業等を峻別し、投資的経費を抑制するなど歳出の見直しを行い、引き続き堅実な財政運営に努めていきたい。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熊本県西原村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一般会計実質収支額は</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8,147</a:t>
          </a:r>
          <a:r>
            <a:rPr kumimoji="1" lang="ja-JP" altLang="en-US" sz="1050">
              <a:latin typeface="ＭＳ ゴシック" pitchFamily="49" charset="-128"/>
              <a:ea typeface="ＭＳ ゴシック" pitchFamily="49" charset="-128"/>
            </a:rPr>
            <a:t>万円、特別会計（国保・介護・後期）実質収支額は</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4,558</a:t>
          </a:r>
          <a:r>
            <a:rPr kumimoji="1" lang="ja-JP" altLang="en-US" sz="1050">
              <a:latin typeface="ＭＳ ゴシック" pitchFamily="49" charset="-128"/>
              <a:ea typeface="ＭＳ ゴシック" pitchFamily="49" charset="-128"/>
            </a:rPr>
            <a:t>千円、法適用企業会計（工水）実質収支額は</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8,477</a:t>
          </a:r>
          <a:r>
            <a:rPr kumimoji="1" lang="ja-JP" altLang="en-US" sz="1050">
              <a:latin typeface="ＭＳ ゴシック" pitchFamily="49" charset="-128"/>
              <a:ea typeface="ＭＳ ゴシック" pitchFamily="49" charset="-128"/>
            </a:rPr>
            <a:t>万円、法非適用企業会計（簡水）実質収支額は</a:t>
          </a:r>
          <a:r>
            <a:rPr kumimoji="1" lang="en-US" altLang="ja-JP" sz="1050">
              <a:latin typeface="ＭＳ ゴシック" pitchFamily="49" charset="-128"/>
              <a:ea typeface="ＭＳ ゴシック" pitchFamily="49" charset="-128"/>
            </a:rPr>
            <a:t>1,515</a:t>
          </a:r>
          <a:r>
            <a:rPr kumimoji="1" lang="ja-JP" altLang="en-US" sz="1050">
              <a:latin typeface="ＭＳ ゴシック" pitchFamily="49" charset="-128"/>
              <a:ea typeface="ＭＳ ゴシック" pitchFamily="49" charset="-128"/>
            </a:rPr>
            <a:t>万円であり、すべての公営企業会計を含む全会計において赤字は生じておらず、健全性を保っている。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少子高齢化に伴う社会保障費の増の影響で、国民健康保険特別会計、介護保険特別会計、後期高齢者医療特別会計が圧迫がされることにより、一般会計からの繰出金が増加することが懸念される。また簡易水道事業特別会計及び工業用水道事業会計においては、地方公営企業として、企業性（経済性）の発揮と公共補福祉の増進を経営の基本原則とするものであり、その経営に要する経費は経営に伴う収入（料金）をもって充てる独立採算制が原則とされており、すべての特別会計・企業会計において適正な財政運営、企業経営を心掛け、経済状況や社会情勢の変化等に適切に対応しながら現在と同一の黒字比率の水準を保つよう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329_&#35199;&#21407;&#26449;_2018(2&#22238;&#30446;&#36861;&#21152;&#20316;&#25104;&#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48.3</v>
          </cell>
          <cell r="CF53">
            <v>50.2</v>
          </cell>
          <cell r="CN53">
            <v>51.5</v>
          </cell>
          <cell r="CV53">
            <v>49.4</v>
          </cell>
        </row>
        <row r="55">
          <cell r="AN55" t="str">
            <v>類似団体内平均値</v>
          </cell>
          <cell r="BX55">
            <v>0.8</v>
          </cell>
          <cell r="CF55">
            <v>0</v>
          </cell>
          <cell r="CN55">
            <v>0</v>
          </cell>
          <cell r="CV55">
            <v>0</v>
          </cell>
        </row>
        <row r="57">
          <cell r="BX57">
            <v>56.2</v>
          </cell>
          <cell r="CF57">
            <v>58.6</v>
          </cell>
          <cell r="CN57">
            <v>59.1</v>
          </cell>
          <cell r="CV57">
            <v>61.2</v>
          </cell>
        </row>
        <row r="72">
          <cell r="BP72" t="str">
            <v>H26</v>
          </cell>
          <cell r="BX72" t="str">
            <v>H27</v>
          </cell>
          <cell r="CF72" t="str">
            <v>H28</v>
          </cell>
          <cell r="CN72" t="str">
            <v>H29</v>
          </cell>
          <cell r="CV72" t="str">
            <v>H30</v>
          </cell>
        </row>
        <row r="73">
          <cell r="AN73" t="str">
            <v>当該団体値</v>
          </cell>
        </row>
        <row r="75">
          <cell r="BP75">
            <v>6.1</v>
          </cell>
          <cell r="BX75">
            <v>4.5</v>
          </cell>
          <cell r="CF75">
            <v>3.7</v>
          </cell>
          <cell r="CN75">
            <v>3.2</v>
          </cell>
          <cell r="CV75">
            <v>4.3</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12205453</v>
      </c>
      <c r="BO4" s="423"/>
      <c r="BP4" s="423"/>
      <c r="BQ4" s="423"/>
      <c r="BR4" s="423"/>
      <c r="BS4" s="423"/>
      <c r="BT4" s="423"/>
      <c r="BU4" s="424"/>
      <c r="BV4" s="422">
        <v>13164555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26.9</v>
      </c>
      <c r="CU4" s="604"/>
      <c r="CV4" s="604"/>
      <c r="CW4" s="604"/>
      <c r="CX4" s="604"/>
      <c r="CY4" s="604"/>
      <c r="CZ4" s="604"/>
      <c r="DA4" s="605"/>
      <c r="DB4" s="603">
        <v>30.8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11259529</v>
      </c>
      <c r="BO5" s="428"/>
      <c r="BP5" s="428"/>
      <c r="BQ5" s="428"/>
      <c r="BR5" s="428"/>
      <c r="BS5" s="428"/>
      <c r="BT5" s="428"/>
      <c r="BU5" s="429"/>
      <c r="BV5" s="427">
        <v>11690450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95.7</v>
      </c>
      <c r="CU5" s="398"/>
      <c r="CV5" s="398"/>
      <c r="CW5" s="398"/>
      <c r="CX5" s="398"/>
      <c r="CY5" s="398"/>
      <c r="CZ5" s="398"/>
      <c r="DA5" s="399"/>
      <c r="DB5" s="397">
        <v>85.5</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945924</v>
      </c>
      <c r="BO6" s="428"/>
      <c r="BP6" s="428"/>
      <c r="BQ6" s="428"/>
      <c r="BR6" s="428"/>
      <c r="BS6" s="428"/>
      <c r="BT6" s="428"/>
      <c r="BU6" s="429"/>
      <c r="BV6" s="427">
        <v>1474105</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100.6</v>
      </c>
      <c r="CU6" s="578"/>
      <c r="CV6" s="578"/>
      <c r="CW6" s="578"/>
      <c r="CX6" s="578"/>
      <c r="CY6" s="578"/>
      <c r="CZ6" s="578"/>
      <c r="DA6" s="579"/>
      <c r="DB6" s="577">
        <v>89.7</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264454</v>
      </c>
      <c r="BO7" s="428"/>
      <c r="BP7" s="428"/>
      <c r="BQ7" s="428"/>
      <c r="BR7" s="428"/>
      <c r="BS7" s="428"/>
      <c r="BT7" s="428"/>
      <c r="BU7" s="429"/>
      <c r="BV7" s="427">
        <v>769850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2531342</v>
      </c>
      <c r="CU7" s="428"/>
      <c r="CV7" s="428"/>
      <c r="CW7" s="428"/>
      <c r="CX7" s="428"/>
      <c r="CY7" s="428"/>
      <c r="CZ7" s="428"/>
      <c r="DA7" s="429"/>
      <c r="DB7" s="427">
        <v>2286373</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681470</v>
      </c>
      <c r="BO8" s="428"/>
      <c r="BP8" s="428"/>
      <c r="BQ8" s="428"/>
      <c r="BR8" s="428"/>
      <c r="BS8" s="428"/>
      <c r="BT8" s="428"/>
      <c r="BU8" s="429"/>
      <c r="BV8" s="427">
        <v>704255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0.42</v>
      </c>
      <c r="CU8" s="541"/>
      <c r="CV8" s="541"/>
      <c r="CW8" s="541"/>
      <c r="CX8" s="541"/>
      <c r="CY8" s="541"/>
      <c r="CZ8" s="541"/>
      <c r="DA8" s="542"/>
      <c r="DB8" s="540">
        <v>0.42</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6802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-22785</v>
      </c>
      <c r="BO9" s="428"/>
      <c r="BP9" s="428"/>
      <c r="BQ9" s="428"/>
      <c r="BR9" s="428"/>
      <c r="BS9" s="428"/>
      <c r="BT9" s="428"/>
      <c r="BU9" s="429"/>
      <c r="BV9" s="427">
        <v>285308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11.8</v>
      </c>
      <c r="CU9" s="398"/>
      <c r="CV9" s="398"/>
      <c r="CW9" s="398"/>
      <c r="CX9" s="398"/>
      <c r="CY9" s="398"/>
      <c r="CZ9" s="398"/>
      <c r="DA9" s="399"/>
      <c r="DB9" s="397">
        <v>5.9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6792</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353289</v>
      </c>
      <c r="BO10" s="428"/>
      <c r="BP10" s="428"/>
      <c r="BQ10" s="428"/>
      <c r="BR10" s="428"/>
      <c r="BS10" s="428"/>
      <c r="BT10" s="428"/>
      <c r="BU10" s="429"/>
      <c r="BV10" s="427">
        <v>210334</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6764</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130000</v>
      </c>
      <c r="BO12" s="428"/>
      <c r="BP12" s="428"/>
      <c r="BQ12" s="428"/>
      <c r="BR12" s="428"/>
      <c r="BS12" s="428"/>
      <c r="BT12" s="428"/>
      <c r="BU12" s="429"/>
      <c r="BV12" s="427">
        <v>290000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6680</v>
      </c>
      <c r="S13" s="531"/>
      <c r="T13" s="531"/>
      <c r="U13" s="531"/>
      <c r="V13" s="532"/>
      <c r="W13" s="518" t="s">
        <v>138</v>
      </c>
      <c r="X13" s="440"/>
      <c r="Y13" s="440"/>
      <c r="Z13" s="440"/>
      <c r="AA13" s="440"/>
      <c r="AB13" s="441"/>
      <c r="AC13" s="403">
        <v>583</v>
      </c>
      <c r="AD13" s="404"/>
      <c r="AE13" s="404"/>
      <c r="AF13" s="404"/>
      <c r="AG13" s="405"/>
      <c r="AH13" s="403">
        <v>653</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200504</v>
      </c>
      <c r="BO13" s="428"/>
      <c r="BP13" s="428"/>
      <c r="BQ13" s="428"/>
      <c r="BR13" s="428"/>
      <c r="BS13" s="428"/>
      <c r="BT13" s="428"/>
      <c r="BU13" s="429"/>
      <c r="BV13" s="427">
        <v>205642</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4.3</v>
      </c>
      <c r="CU13" s="398"/>
      <c r="CV13" s="398"/>
      <c r="CW13" s="398"/>
      <c r="CX13" s="398"/>
      <c r="CY13" s="398"/>
      <c r="CZ13" s="398"/>
      <c r="DA13" s="399"/>
      <c r="DB13" s="397">
        <v>3.2</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6755</v>
      </c>
      <c r="S14" s="531"/>
      <c r="T14" s="531"/>
      <c r="U14" s="531"/>
      <c r="V14" s="532"/>
      <c r="W14" s="533"/>
      <c r="X14" s="443"/>
      <c r="Y14" s="443"/>
      <c r="Z14" s="443"/>
      <c r="AA14" s="443"/>
      <c r="AB14" s="444"/>
      <c r="AC14" s="523">
        <v>15.9</v>
      </c>
      <c r="AD14" s="524"/>
      <c r="AE14" s="524"/>
      <c r="AF14" s="524"/>
      <c r="AG14" s="525"/>
      <c r="AH14" s="523">
        <v>18.600000000000001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136</v>
      </c>
      <c r="CU14" s="535"/>
      <c r="CV14" s="535"/>
      <c r="CW14" s="535"/>
      <c r="CX14" s="535"/>
      <c r="CY14" s="535"/>
      <c r="CZ14" s="535"/>
      <c r="DA14" s="536"/>
      <c r="DB14" s="534" t="s">
        <v>136</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145</v>
      </c>
      <c r="N15" s="528"/>
      <c r="O15" s="528"/>
      <c r="P15" s="528"/>
      <c r="Q15" s="529"/>
      <c r="R15" s="530">
        <v>6705</v>
      </c>
      <c r="S15" s="531"/>
      <c r="T15" s="531"/>
      <c r="U15" s="531"/>
      <c r="V15" s="532"/>
      <c r="W15" s="518" t="s">
        <v>146</v>
      </c>
      <c r="X15" s="440"/>
      <c r="Y15" s="440"/>
      <c r="Z15" s="440"/>
      <c r="AA15" s="440"/>
      <c r="AB15" s="441"/>
      <c r="AC15" s="403">
        <v>953</v>
      </c>
      <c r="AD15" s="404"/>
      <c r="AE15" s="404"/>
      <c r="AF15" s="404"/>
      <c r="AG15" s="405"/>
      <c r="AH15" s="403">
        <v>907</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918484</v>
      </c>
      <c r="BO15" s="423"/>
      <c r="BP15" s="423"/>
      <c r="BQ15" s="423"/>
      <c r="BR15" s="423"/>
      <c r="BS15" s="423"/>
      <c r="BT15" s="423"/>
      <c r="BU15" s="424"/>
      <c r="BV15" s="422">
        <v>835114</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26</v>
      </c>
      <c r="AD16" s="524"/>
      <c r="AE16" s="524"/>
      <c r="AF16" s="524"/>
      <c r="AG16" s="525"/>
      <c r="AH16" s="523">
        <v>25.9</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2154684</v>
      </c>
      <c r="BO16" s="428"/>
      <c r="BP16" s="428"/>
      <c r="BQ16" s="428"/>
      <c r="BR16" s="428"/>
      <c r="BS16" s="428"/>
      <c r="BT16" s="428"/>
      <c r="BU16" s="429"/>
      <c r="BV16" s="427">
        <v>1944979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2134</v>
      </c>
      <c r="AD17" s="404"/>
      <c r="AE17" s="404"/>
      <c r="AF17" s="404"/>
      <c r="AG17" s="405"/>
      <c r="AH17" s="403">
        <v>1945</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1168451</v>
      </c>
      <c r="BO17" s="428"/>
      <c r="BP17" s="428"/>
      <c r="BQ17" s="428"/>
      <c r="BR17" s="428"/>
      <c r="BS17" s="428"/>
      <c r="BT17" s="428"/>
      <c r="BU17" s="429"/>
      <c r="BV17" s="427">
        <v>1068219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156</v>
      </c>
      <c r="C18" s="490"/>
      <c r="D18" s="490"/>
      <c r="E18" s="491"/>
      <c r="F18" s="491"/>
      <c r="G18" s="491"/>
      <c r="H18" s="491"/>
      <c r="I18" s="491"/>
      <c r="J18" s="491"/>
      <c r="K18" s="491"/>
      <c r="L18" s="492">
        <v>77.22</v>
      </c>
      <c r="M18" s="492"/>
      <c r="N18" s="492"/>
      <c r="O18" s="492"/>
      <c r="P18" s="492"/>
      <c r="Q18" s="492"/>
      <c r="R18" s="493"/>
      <c r="S18" s="493"/>
      <c r="T18" s="493"/>
      <c r="U18" s="493"/>
      <c r="V18" s="494"/>
      <c r="W18" s="508"/>
      <c r="X18" s="509"/>
      <c r="Y18" s="509"/>
      <c r="Z18" s="509"/>
      <c r="AA18" s="509"/>
      <c r="AB18" s="519"/>
      <c r="AC18" s="391">
        <v>58.1</v>
      </c>
      <c r="AD18" s="392"/>
      <c r="AE18" s="392"/>
      <c r="AF18" s="392"/>
      <c r="AG18" s="495"/>
      <c r="AH18" s="391">
        <v>55.5</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2447094</v>
      </c>
      <c r="BO18" s="428"/>
      <c r="BP18" s="428"/>
      <c r="BQ18" s="428"/>
      <c r="BR18" s="428"/>
      <c r="BS18" s="428"/>
      <c r="BT18" s="428"/>
      <c r="BU18" s="429"/>
      <c r="BV18" s="427">
        <v>1993833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158</v>
      </c>
      <c r="C19" s="490"/>
      <c r="D19" s="490"/>
      <c r="E19" s="491"/>
      <c r="F19" s="491"/>
      <c r="G19" s="491"/>
      <c r="H19" s="491"/>
      <c r="I19" s="491"/>
      <c r="J19" s="491"/>
      <c r="K19" s="491"/>
      <c r="L19" s="497">
        <v>88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4539961</v>
      </c>
      <c r="BO19" s="428"/>
      <c r="BP19" s="428"/>
      <c r="BQ19" s="428"/>
      <c r="BR19" s="428"/>
      <c r="BS19" s="428"/>
      <c r="BT19" s="428"/>
      <c r="BU19" s="429"/>
      <c r="BV19" s="427">
        <v>4421634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160</v>
      </c>
      <c r="C20" s="490"/>
      <c r="D20" s="490"/>
      <c r="E20" s="491"/>
      <c r="F20" s="491"/>
      <c r="G20" s="491"/>
      <c r="H20" s="491"/>
      <c r="I20" s="491"/>
      <c r="J20" s="491"/>
      <c r="K20" s="491"/>
      <c r="L20" s="497">
        <v>2341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7856077</v>
      </c>
      <c r="BO23" s="428"/>
      <c r="BP23" s="428"/>
      <c r="BQ23" s="428"/>
      <c r="BR23" s="428"/>
      <c r="BS23" s="428"/>
      <c r="BT23" s="428"/>
      <c r="BU23" s="429"/>
      <c r="BV23" s="427">
        <v>6131308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169</v>
      </c>
      <c r="F24" s="401"/>
      <c r="G24" s="401"/>
      <c r="H24" s="401"/>
      <c r="I24" s="401"/>
      <c r="J24" s="401"/>
      <c r="K24" s="402"/>
      <c r="L24" s="403">
        <v>1</v>
      </c>
      <c r="M24" s="404"/>
      <c r="N24" s="404"/>
      <c r="O24" s="404"/>
      <c r="P24" s="405"/>
      <c r="Q24" s="403">
        <v>7360</v>
      </c>
      <c r="R24" s="404"/>
      <c r="S24" s="404"/>
      <c r="T24" s="404"/>
      <c r="U24" s="404"/>
      <c r="V24" s="405"/>
      <c r="W24" s="469"/>
      <c r="X24" s="460"/>
      <c r="Y24" s="461"/>
      <c r="Z24" s="400" t="s">
        <v>170</v>
      </c>
      <c r="AA24" s="401"/>
      <c r="AB24" s="401"/>
      <c r="AC24" s="401"/>
      <c r="AD24" s="401"/>
      <c r="AE24" s="401"/>
      <c r="AF24" s="401"/>
      <c r="AG24" s="402"/>
      <c r="AH24" s="403">
        <v>84</v>
      </c>
      <c r="AI24" s="404"/>
      <c r="AJ24" s="404"/>
      <c r="AK24" s="404"/>
      <c r="AL24" s="405"/>
      <c r="AM24" s="403">
        <v>226380</v>
      </c>
      <c r="AN24" s="404"/>
      <c r="AO24" s="404"/>
      <c r="AP24" s="404"/>
      <c r="AQ24" s="404"/>
      <c r="AR24" s="405"/>
      <c r="AS24" s="403">
        <v>2695</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7499411</v>
      </c>
      <c r="BO24" s="428"/>
      <c r="BP24" s="428"/>
      <c r="BQ24" s="428"/>
      <c r="BR24" s="428"/>
      <c r="BS24" s="428"/>
      <c r="BT24" s="428"/>
      <c r="BU24" s="429"/>
      <c r="BV24" s="427">
        <v>6052290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172</v>
      </c>
      <c r="F25" s="401"/>
      <c r="G25" s="401"/>
      <c r="H25" s="401"/>
      <c r="I25" s="401"/>
      <c r="J25" s="401"/>
      <c r="K25" s="402"/>
      <c r="L25" s="403">
        <v>1</v>
      </c>
      <c r="M25" s="404"/>
      <c r="N25" s="404"/>
      <c r="O25" s="404"/>
      <c r="P25" s="405"/>
      <c r="Q25" s="403">
        <v>5490</v>
      </c>
      <c r="R25" s="404"/>
      <c r="S25" s="404"/>
      <c r="T25" s="404"/>
      <c r="U25" s="404"/>
      <c r="V25" s="405"/>
      <c r="W25" s="469"/>
      <c r="X25" s="460"/>
      <c r="Y25" s="461"/>
      <c r="Z25" s="400" t="s">
        <v>173</v>
      </c>
      <c r="AA25" s="401"/>
      <c r="AB25" s="401"/>
      <c r="AC25" s="401"/>
      <c r="AD25" s="401"/>
      <c r="AE25" s="401"/>
      <c r="AF25" s="401"/>
      <c r="AG25" s="402"/>
      <c r="AH25" s="403" t="s">
        <v>128</v>
      </c>
      <c r="AI25" s="404"/>
      <c r="AJ25" s="404"/>
      <c r="AK25" s="404"/>
      <c r="AL25" s="405"/>
      <c r="AM25" s="403" t="s">
        <v>128</v>
      </c>
      <c r="AN25" s="404"/>
      <c r="AO25" s="404"/>
      <c r="AP25" s="404"/>
      <c r="AQ25" s="404"/>
      <c r="AR25" s="405"/>
      <c r="AS25" s="403" t="s">
        <v>136</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238313</v>
      </c>
      <c r="BO25" s="423"/>
      <c r="BP25" s="423"/>
      <c r="BQ25" s="423"/>
      <c r="BR25" s="423"/>
      <c r="BS25" s="423"/>
      <c r="BT25" s="423"/>
      <c r="BU25" s="424"/>
      <c r="BV25" s="422">
        <v>227369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175</v>
      </c>
      <c r="F26" s="401"/>
      <c r="G26" s="401"/>
      <c r="H26" s="401"/>
      <c r="I26" s="401"/>
      <c r="J26" s="401"/>
      <c r="K26" s="402"/>
      <c r="L26" s="403">
        <v>1</v>
      </c>
      <c r="M26" s="404"/>
      <c r="N26" s="404"/>
      <c r="O26" s="404"/>
      <c r="P26" s="405"/>
      <c r="Q26" s="403">
        <v>5160</v>
      </c>
      <c r="R26" s="404"/>
      <c r="S26" s="404"/>
      <c r="T26" s="404"/>
      <c r="U26" s="404"/>
      <c r="V26" s="405"/>
      <c r="W26" s="469"/>
      <c r="X26" s="460"/>
      <c r="Y26" s="461"/>
      <c r="Z26" s="400" t="s">
        <v>176</v>
      </c>
      <c r="AA26" s="482"/>
      <c r="AB26" s="482"/>
      <c r="AC26" s="482"/>
      <c r="AD26" s="482"/>
      <c r="AE26" s="482"/>
      <c r="AF26" s="482"/>
      <c r="AG26" s="483"/>
      <c r="AH26" s="403">
        <v>4</v>
      </c>
      <c r="AI26" s="404"/>
      <c r="AJ26" s="404"/>
      <c r="AK26" s="404"/>
      <c r="AL26" s="405"/>
      <c r="AM26" s="403">
        <v>9564</v>
      </c>
      <c r="AN26" s="404"/>
      <c r="AO26" s="404"/>
      <c r="AP26" s="404"/>
      <c r="AQ26" s="404"/>
      <c r="AR26" s="405"/>
      <c r="AS26" s="403">
        <v>2391</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136</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178</v>
      </c>
      <c r="F27" s="401"/>
      <c r="G27" s="401"/>
      <c r="H27" s="401"/>
      <c r="I27" s="401"/>
      <c r="J27" s="401"/>
      <c r="K27" s="402"/>
      <c r="L27" s="403">
        <v>1</v>
      </c>
      <c r="M27" s="404"/>
      <c r="N27" s="404"/>
      <c r="O27" s="404"/>
      <c r="P27" s="405"/>
      <c r="Q27" s="403">
        <v>3030</v>
      </c>
      <c r="R27" s="404"/>
      <c r="S27" s="404"/>
      <c r="T27" s="404"/>
      <c r="U27" s="404"/>
      <c r="V27" s="405"/>
      <c r="W27" s="469"/>
      <c r="X27" s="460"/>
      <c r="Y27" s="461"/>
      <c r="Z27" s="400" t="s">
        <v>179</v>
      </c>
      <c r="AA27" s="401"/>
      <c r="AB27" s="401"/>
      <c r="AC27" s="401"/>
      <c r="AD27" s="401"/>
      <c r="AE27" s="401"/>
      <c r="AF27" s="401"/>
      <c r="AG27" s="402"/>
      <c r="AH27" s="403" t="s">
        <v>128</v>
      </c>
      <c r="AI27" s="404"/>
      <c r="AJ27" s="404"/>
      <c r="AK27" s="404"/>
      <c r="AL27" s="405"/>
      <c r="AM27" s="403" t="s">
        <v>136</v>
      </c>
      <c r="AN27" s="404"/>
      <c r="AO27" s="404"/>
      <c r="AP27" s="404"/>
      <c r="AQ27" s="404"/>
      <c r="AR27" s="405"/>
      <c r="AS27" s="403" t="s">
        <v>136</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10442</v>
      </c>
      <c r="BO27" s="431"/>
      <c r="BP27" s="431"/>
      <c r="BQ27" s="431"/>
      <c r="BR27" s="431"/>
      <c r="BS27" s="431"/>
      <c r="BT27" s="431"/>
      <c r="BU27" s="432"/>
      <c r="BV27" s="430">
        <v>10442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181</v>
      </c>
      <c r="F28" s="401"/>
      <c r="G28" s="401"/>
      <c r="H28" s="401"/>
      <c r="I28" s="401"/>
      <c r="J28" s="401"/>
      <c r="K28" s="402"/>
      <c r="L28" s="403">
        <v>1</v>
      </c>
      <c r="M28" s="404"/>
      <c r="N28" s="404"/>
      <c r="O28" s="404"/>
      <c r="P28" s="405"/>
      <c r="Q28" s="403">
        <v>2500</v>
      </c>
      <c r="R28" s="404"/>
      <c r="S28" s="404"/>
      <c r="T28" s="404"/>
      <c r="U28" s="404"/>
      <c r="V28" s="405"/>
      <c r="W28" s="469"/>
      <c r="X28" s="460"/>
      <c r="Y28" s="461"/>
      <c r="Z28" s="400" t="s">
        <v>182</v>
      </c>
      <c r="AA28" s="401"/>
      <c r="AB28" s="401"/>
      <c r="AC28" s="401"/>
      <c r="AD28" s="401"/>
      <c r="AE28" s="401"/>
      <c r="AF28" s="401"/>
      <c r="AG28" s="402"/>
      <c r="AH28" s="403" t="s">
        <v>136</v>
      </c>
      <c r="AI28" s="404"/>
      <c r="AJ28" s="404"/>
      <c r="AK28" s="404"/>
      <c r="AL28" s="405"/>
      <c r="AM28" s="403" t="s">
        <v>128</v>
      </c>
      <c r="AN28" s="404"/>
      <c r="AO28" s="404"/>
      <c r="AP28" s="404"/>
      <c r="AQ28" s="404"/>
      <c r="AR28" s="405"/>
      <c r="AS28" s="403" t="s">
        <v>136</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1372162</v>
      </c>
      <c r="BO28" s="423"/>
      <c r="BP28" s="423"/>
      <c r="BQ28" s="423"/>
      <c r="BR28" s="423"/>
      <c r="BS28" s="423"/>
      <c r="BT28" s="423"/>
      <c r="BU28" s="424"/>
      <c r="BV28" s="422">
        <v>1148873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184</v>
      </c>
      <c r="F29" s="401"/>
      <c r="G29" s="401"/>
      <c r="H29" s="401"/>
      <c r="I29" s="401"/>
      <c r="J29" s="401"/>
      <c r="K29" s="402"/>
      <c r="L29" s="403">
        <v>8</v>
      </c>
      <c r="M29" s="404"/>
      <c r="N29" s="404"/>
      <c r="O29" s="404"/>
      <c r="P29" s="405"/>
      <c r="Q29" s="403">
        <v>2280</v>
      </c>
      <c r="R29" s="404"/>
      <c r="S29" s="404"/>
      <c r="T29" s="404"/>
      <c r="U29" s="404"/>
      <c r="V29" s="405"/>
      <c r="W29" s="470"/>
      <c r="X29" s="471"/>
      <c r="Y29" s="472"/>
      <c r="Z29" s="400" t="s">
        <v>185</v>
      </c>
      <c r="AA29" s="401"/>
      <c r="AB29" s="401"/>
      <c r="AC29" s="401"/>
      <c r="AD29" s="401"/>
      <c r="AE29" s="401"/>
      <c r="AF29" s="401"/>
      <c r="AG29" s="402"/>
      <c r="AH29" s="403">
        <v>84</v>
      </c>
      <c r="AI29" s="404"/>
      <c r="AJ29" s="404"/>
      <c r="AK29" s="404"/>
      <c r="AL29" s="405"/>
      <c r="AM29" s="403">
        <v>226380</v>
      </c>
      <c r="AN29" s="404"/>
      <c r="AO29" s="404"/>
      <c r="AP29" s="404"/>
      <c r="AQ29" s="404"/>
      <c r="AR29" s="405"/>
      <c r="AS29" s="403">
        <v>2695</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121988</v>
      </c>
      <c r="BO29" s="428"/>
      <c r="BP29" s="428"/>
      <c r="BQ29" s="428"/>
      <c r="BR29" s="428"/>
      <c r="BS29" s="428"/>
      <c r="BT29" s="428"/>
      <c r="BU29" s="429"/>
      <c r="BV29" s="427">
        <v>121965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93.8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1514176</v>
      </c>
      <c r="BO30" s="431"/>
      <c r="BP30" s="431"/>
      <c r="BQ30" s="431"/>
      <c r="BR30" s="431"/>
      <c r="BS30" s="431"/>
      <c r="BT30" s="431"/>
      <c r="BU30" s="432"/>
      <c r="BV30" s="430">
        <v>1205021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194</v>
      </c>
      <c r="AN33" s="390"/>
      <c r="AO33" s="389" t="s">
        <v>195</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194</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西原村工業用水道事業会計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西原村中央簡易水道事業特別会計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熊本県市町村総合事務組合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大津町・西原村原野組合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益城、嘉島、西原環境衛生施設組合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阿蘇広域行政事務組合（一般会計）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阿蘇広域行政事務組合（養護老人ホーム湯の里荘特別会計）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熊本県後期高齢者医療広域連合（一般会計）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熊本県後期高齢者医療広域連合（後期高齢者医療特別会計）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DwXB93rc+0y9qCIPIZn6CsF+1Evgb3B+kSUdpY/1wBlFzqN1+I+ur7ZGxcxHvYKA3VBhzm0zRMpXKQ0r15xeg==" saltValue="66hs8qycf0oAmpTIIjDY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2">
      <c r="A34" s="22"/>
      <c r="B34" s="31"/>
      <c r="C34" s="1206" t="s">
        <v>545</v>
      </c>
      <c r="D34" s="1206"/>
      <c r="E34" s="1207"/>
      <c r="F34" s="32">
        <v>12.51</v>
      </c>
      <c r="G34" s="33">
        <v>13.4</v>
      </c>
      <c r="H34" s="33">
        <v>18.43</v>
      </c>
      <c r="I34" s="33">
        <v>30.8</v>
      </c>
      <c r="J34" s="34">
        <v>26.92</v>
      </c>
      <c r="K34" s="22"/>
      <c r="L34" s="22"/>
      <c r="M34" s="22"/>
      <c r="N34" s="22"/>
      <c r="O34" s="22"/>
      <c r="P34" s="22"/>
    </row>
    <row r="35" spans="1:16" ht="39" customHeight="1" x14ac:dyDescent="0.2">
      <c r="A35" s="22"/>
      <c r="B35" s="35"/>
      <c r="C35" s="1200" t="s">
        <v>546</v>
      </c>
      <c r="D35" s="1201"/>
      <c r="E35" s="1202"/>
      <c r="F35" s="36">
        <v>6.49</v>
      </c>
      <c r="G35" s="37">
        <v>7.05</v>
      </c>
      <c r="H35" s="37">
        <v>7.27</v>
      </c>
      <c r="I35" s="37">
        <v>7.69</v>
      </c>
      <c r="J35" s="38">
        <v>7.29</v>
      </c>
      <c r="K35" s="22"/>
      <c r="L35" s="22"/>
      <c r="M35" s="22"/>
      <c r="N35" s="22"/>
      <c r="O35" s="22"/>
      <c r="P35" s="22"/>
    </row>
    <row r="36" spans="1:16" ht="39" customHeight="1" x14ac:dyDescent="0.2">
      <c r="A36" s="22"/>
      <c r="B36" s="35"/>
      <c r="C36" s="1200" t="s">
        <v>547</v>
      </c>
      <c r="D36" s="1201"/>
      <c r="E36" s="1202"/>
      <c r="F36" s="36">
        <v>1.3</v>
      </c>
      <c r="G36" s="37">
        <v>1.02</v>
      </c>
      <c r="H36" s="37">
        <v>1.1499999999999999</v>
      </c>
      <c r="I36" s="37">
        <v>4.58</v>
      </c>
      <c r="J36" s="38">
        <v>3.55</v>
      </c>
      <c r="K36" s="22"/>
      <c r="L36" s="22"/>
      <c r="M36" s="22"/>
      <c r="N36" s="22"/>
      <c r="O36" s="22"/>
      <c r="P36" s="22"/>
    </row>
    <row r="37" spans="1:16" ht="39" customHeight="1" x14ac:dyDescent="0.2">
      <c r="A37" s="22"/>
      <c r="B37" s="35"/>
      <c r="C37" s="1200" t="s">
        <v>548</v>
      </c>
      <c r="D37" s="1201"/>
      <c r="E37" s="1202"/>
      <c r="F37" s="36">
        <v>1.7</v>
      </c>
      <c r="G37" s="37">
        <v>1.75</v>
      </c>
      <c r="H37" s="37">
        <v>0.59</v>
      </c>
      <c r="I37" s="37">
        <v>2.4700000000000002</v>
      </c>
      <c r="J37" s="38">
        <v>2.0499999999999998</v>
      </c>
      <c r="K37" s="22"/>
      <c r="L37" s="22"/>
      <c r="M37" s="22"/>
      <c r="N37" s="22"/>
      <c r="O37" s="22"/>
      <c r="P37" s="22"/>
    </row>
    <row r="38" spans="1:16" ht="39" customHeight="1" x14ac:dyDescent="0.2">
      <c r="A38" s="22"/>
      <c r="B38" s="35"/>
      <c r="C38" s="1200" t="s">
        <v>549</v>
      </c>
      <c r="D38" s="1201"/>
      <c r="E38" s="1202"/>
      <c r="F38" s="36">
        <v>0.76</v>
      </c>
      <c r="G38" s="37">
        <v>0.81</v>
      </c>
      <c r="H38" s="37">
        <v>0.66</v>
      </c>
      <c r="I38" s="37">
        <v>1.23</v>
      </c>
      <c r="J38" s="38">
        <v>0.59</v>
      </c>
      <c r="K38" s="22"/>
      <c r="L38" s="22"/>
      <c r="M38" s="22"/>
      <c r="N38" s="22"/>
      <c r="O38" s="22"/>
      <c r="P38" s="22"/>
    </row>
    <row r="39" spans="1:16" ht="39" customHeight="1" x14ac:dyDescent="0.2">
      <c r="A39" s="22"/>
      <c r="B39" s="35"/>
      <c r="C39" s="1200" t="s">
        <v>550</v>
      </c>
      <c r="D39" s="1201"/>
      <c r="E39" s="1202"/>
      <c r="F39" s="36">
        <v>0.12</v>
      </c>
      <c r="G39" s="37">
        <v>0.13</v>
      </c>
      <c r="H39" s="37">
        <v>0.11</v>
      </c>
      <c r="I39" s="37">
        <v>0.15</v>
      </c>
      <c r="J39" s="38">
        <v>0.14000000000000001</v>
      </c>
      <c r="K39" s="22"/>
      <c r="L39" s="22"/>
      <c r="M39" s="22"/>
      <c r="N39" s="22"/>
      <c r="O39" s="22"/>
      <c r="P39" s="22"/>
    </row>
    <row r="40" spans="1:16" ht="39" customHeight="1" x14ac:dyDescent="0.2">
      <c r="A40" s="22"/>
      <c r="B40" s="35"/>
      <c r="C40" s="1200"/>
      <c r="D40" s="1201"/>
      <c r="E40" s="1202"/>
      <c r="F40" s="36"/>
      <c r="G40" s="37"/>
      <c r="H40" s="37"/>
      <c r="I40" s="37"/>
      <c r="J40" s="38"/>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551</v>
      </c>
      <c r="D42" s="1201"/>
      <c r="E42" s="1202"/>
      <c r="F42" s="36" t="s">
        <v>497</v>
      </c>
      <c r="G42" s="37" t="s">
        <v>497</v>
      </c>
      <c r="H42" s="37" t="s">
        <v>497</v>
      </c>
      <c r="I42" s="37" t="s">
        <v>497</v>
      </c>
      <c r="J42" s="38" t="s">
        <v>497</v>
      </c>
      <c r="K42" s="22"/>
      <c r="L42" s="22"/>
      <c r="M42" s="22"/>
      <c r="N42" s="22"/>
      <c r="O42" s="22"/>
      <c r="P42" s="22"/>
    </row>
    <row r="43" spans="1:16" ht="39" customHeight="1" thickBot="1" x14ac:dyDescent="0.25">
      <c r="A43" s="22"/>
      <c r="B43" s="40"/>
      <c r="C43" s="1203" t="s">
        <v>552</v>
      </c>
      <c r="D43" s="1204"/>
      <c r="E43" s="1205"/>
      <c r="F43" s="41" t="s">
        <v>497</v>
      </c>
      <c r="G43" s="42" t="s">
        <v>497</v>
      </c>
      <c r="H43" s="42" t="s">
        <v>497</v>
      </c>
      <c r="I43" s="42" t="s">
        <v>497</v>
      </c>
      <c r="J43" s="43" t="s">
        <v>497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d7wRArTGszqBIkZvg/hu8o5p6qgkYvF2vPAOrktLZbmwrKd0t/ig7R2SBTggSB1GzhAT9sznL5gsE5TLh2SQ==" saltValue="TrQ/5WEVKX6omesJLVol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348</v>
      </c>
      <c r="L45" s="60">
        <v>258</v>
      </c>
      <c r="M45" s="60">
        <v>257</v>
      </c>
      <c r="N45" s="60">
        <v>260</v>
      </c>
      <c r="O45" s="61">
        <v>533</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497</v>
      </c>
      <c r="L46" s="64" t="s">
        <v>497</v>
      </c>
      <c r="M46" s="64" t="s">
        <v>497</v>
      </c>
      <c r="N46" s="64" t="s">
        <v>497</v>
      </c>
      <c r="O46" s="65" t="s">
        <v>497</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497</v>
      </c>
      <c r="L47" s="64" t="s">
        <v>497</v>
      </c>
      <c r="M47" s="64" t="s">
        <v>497</v>
      </c>
      <c r="N47" s="64" t="s">
        <v>497</v>
      </c>
      <c r="O47" s="65" t="s">
        <v>497</v>
      </c>
      <c r="P47" s="48"/>
      <c r="Q47" s="48"/>
      <c r="R47" s="48"/>
      <c r="S47" s="48"/>
      <c r="T47" s="48"/>
      <c r="U47" s="48"/>
    </row>
    <row r="48" spans="1:21" ht="30.75" customHeight="1" x14ac:dyDescent="0.2">
      <c r="A48" s="48"/>
      <c r="B48" s="1228"/>
      <c r="C48" s="1229"/>
      <c r="D48" s="62"/>
      <c r="E48" s="1210" t="s">
        <v>15</v>
      </c>
      <c r="F48" s="1210"/>
      <c r="G48" s="1210"/>
      <c r="H48" s="1210"/>
      <c r="I48" s="1210"/>
      <c r="J48" s="1211"/>
      <c r="K48" s="63">
        <v>0</v>
      </c>
      <c r="L48" s="64">
        <v>0</v>
      </c>
      <c r="M48" s="64">
        <v>2</v>
      </c>
      <c r="N48" s="64">
        <v>1</v>
      </c>
      <c r="O48" s="65">
        <v>15</v>
      </c>
      <c r="P48" s="48"/>
      <c r="Q48" s="48"/>
      <c r="R48" s="48"/>
      <c r="S48" s="48"/>
      <c r="T48" s="48"/>
      <c r="U48" s="48"/>
    </row>
    <row r="49" spans="1:21" ht="30.75" customHeight="1" x14ac:dyDescent="0.2">
      <c r="A49" s="48"/>
      <c r="B49" s="1228"/>
      <c r="C49" s="1229"/>
      <c r="D49" s="62"/>
      <c r="E49" s="1210" t="s">
        <v>16</v>
      </c>
      <c r="F49" s="1210"/>
      <c r="G49" s="1210"/>
      <c r="H49" s="1210"/>
      <c r="I49" s="1210"/>
      <c r="J49" s="1211"/>
      <c r="K49" s="63">
        <v>14</v>
      </c>
      <c r="L49" s="64">
        <v>15</v>
      </c>
      <c r="M49" s="64">
        <v>16</v>
      </c>
      <c r="N49" s="64">
        <v>18</v>
      </c>
      <c r="O49" s="65">
        <v>18</v>
      </c>
      <c r="P49" s="48"/>
      <c r="Q49" s="48"/>
      <c r="R49" s="48"/>
      <c r="S49" s="48"/>
      <c r="T49" s="48"/>
      <c r="U49" s="48"/>
    </row>
    <row r="50" spans="1:21" ht="30.75" customHeight="1" x14ac:dyDescent="0.2">
      <c r="A50" s="48"/>
      <c r="B50" s="1228"/>
      <c r="C50" s="1229"/>
      <c r="D50" s="62"/>
      <c r="E50" s="1210" t="s">
        <v>17</v>
      </c>
      <c r="F50" s="1210"/>
      <c r="G50" s="1210"/>
      <c r="H50" s="1210"/>
      <c r="I50" s="1210"/>
      <c r="J50" s="1211"/>
      <c r="K50" s="63">
        <v>25</v>
      </c>
      <c r="L50" s="64">
        <v>21</v>
      </c>
      <c r="M50" s="64">
        <v>21</v>
      </c>
      <c r="N50" s="64">
        <v>21</v>
      </c>
      <c r="O50" s="65">
        <v>21</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497</v>
      </c>
      <c r="L51" s="64" t="s">
        <v>497</v>
      </c>
      <c r="M51" s="64" t="s">
        <v>497</v>
      </c>
      <c r="N51" s="64">
        <v>1</v>
      </c>
      <c r="O51" s="65">
        <v>4</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293</v>
      </c>
      <c r="L52" s="64">
        <v>229</v>
      </c>
      <c r="M52" s="64">
        <v>227</v>
      </c>
      <c r="N52" s="64">
        <v>238</v>
      </c>
      <c r="O52" s="65">
        <v>456</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94</v>
      </c>
      <c r="L53" s="69">
        <v>65</v>
      </c>
      <c r="M53" s="69">
        <v>69</v>
      </c>
      <c r="N53" s="69">
        <v>63</v>
      </c>
      <c r="O53" s="70">
        <v>135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569</v>
      </c>
      <c r="L57" s="83" t="s">
        <v>570</v>
      </c>
      <c r="M57" s="83" t="s">
        <v>570</v>
      </c>
      <c r="N57" s="83" t="s">
        <v>570</v>
      </c>
      <c r="O57" s="84" t="s">
        <v>571</v>
      </c>
    </row>
    <row r="58" spans="1:21" ht="31.5" customHeight="1" thickBot="1" x14ac:dyDescent="0.25">
      <c r="B58" s="1218"/>
      <c r="C58" s="1219"/>
      <c r="D58" s="1223" t="s">
        <v>27</v>
      </c>
      <c r="E58" s="1224"/>
      <c r="F58" s="1224"/>
      <c r="G58" s="1224"/>
      <c r="H58" s="1224"/>
      <c r="I58" s="1224"/>
      <c r="J58" s="1225"/>
      <c r="K58" s="85" t="s">
        <v>570</v>
      </c>
      <c r="L58" s="86" t="s">
        <v>570</v>
      </c>
      <c r="M58" s="86" t="s">
        <v>570</v>
      </c>
      <c r="N58" s="86" t="s">
        <v>570</v>
      </c>
      <c r="O58" s="87" t="s">
        <v>570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K4wL2eEZDAPlLi3GSSUJHwgCsJjwI9nmPoMBIOjLd+S00BMD4stSpIiAzTkdsc4ja02OygMjwfwNlI2mrpSg==" saltValue="jDzK5DZ/kTgD+sjMHe/Q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539</v>
      </c>
      <c r="J40" s="99" t="s">
        <v>540</v>
      </c>
      <c r="K40" s="99" t="s">
        <v>541</v>
      </c>
      <c r="L40" s="99" t="s">
        <v>542</v>
      </c>
      <c r="M40" s="100" t="s">
        <v>543</v>
      </c>
    </row>
    <row r="41" spans="2:13" ht="27.75" customHeight="1" x14ac:dyDescent="0.2">
      <c r="B41" s="1246" t="s">
        <v>30</v>
      </c>
      <c r="C41" s="1247"/>
      <c r="D41" s="101"/>
      <c r="E41" s="1248" t="s">
        <v>31</v>
      </c>
      <c r="F41" s="1248"/>
      <c r="G41" s="1248"/>
      <c r="H41" s="1249"/>
      <c r="I41" s="102">
        <v>2274</v>
      </c>
      <c r="J41" s="103">
        <v>2317</v>
      </c>
      <c r="K41" s="103">
        <v>4264</v>
      </c>
      <c r="L41" s="103">
        <v>6131</v>
      </c>
      <c r="M41" s="104">
        <v>7856</v>
      </c>
    </row>
    <row r="42" spans="2:13" ht="27.75" customHeight="1" x14ac:dyDescent="0.2">
      <c r="B42" s="1236"/>
      <c r="C42" s="1237"/>
      <c r="D42" s="105"/>
      <c r="E42" s="1240" t="s">
        <v>32</v>
      </c>
      <c r="F42" s="1240"/>
      <c r="G42" s="1240"/>
      <c r="H42" s="1241"/>
      <c r="I42" s="106">
        <v>79</v>
      </c>
      <c r="J42" s="107">
        <v>60</v>
      </c>
      <c r="K42" s="107">
        <v>41</v>
      </c>
      <c r="L42" s="107">
        <v>21</v>
      </c>
      <c r="M42" s="108" t="s">
        <v>497</v>
      </c>
    </row>
    <row r="43" spans="2:13" ht="27.75" customHeight="1" x14ac:dyDescent="0.2">
      <c r="B43" s="1236"/>
      <c r="C43" s="1237"/>
      <c r="D43" s="105"/>
      <c r="E43" s="1240" t="s">
        <v>33</v>
      </c>
      <c r="F43" s="1240"/>
      <c r="G43" s="1240"/>
      <c r="H43" s="1241"/>
      <c r="I43" s="106">
        <v>2</v>
      </c>
      <c r="J43" s="107">
        <v>1</v>
      </c>
      <c r="K43" s="107">
        <v>91</v>
      </c>
      <c r="L43" s="107">
        <v>143</v>
      </c>
      <c r="M43" s="108">
        <v>52</v>
      </c>
    </row>
    <row r="44" spans="2:13" ht="27.75" customHeight="1" x14ac:dyDescent="0.2">
      <c r="B44" s="1236"/>
      <c r="C44" s="1237"/>
      <c r="D44" s="105"/>
      <c r="E44" s="1240" t="s">
        <v>34</v>
      </c>
      <c r="F44" s="1240"/>
      <c r="G44" s="1240"/>
      <c r="H44" s="1241"/>
      <c r="I44" s="106">
        <v>98</v>
      </c>
      <c r="J44" s="107">
        <v>81</v>
      </c>
      <c r="K44" s="107">
        <v>73</v>
      </c>
      <c r="L44" s="107">
        <v>94</v>
      </c>
      <c r="M44" s="108">
        <v>82</v>
      </c>
    </row>
    <row r="45" spans="2:13" ht="27.75" customHeight="1" x14ac:dyDescent="0.2">
      <c r="B45" s="1236"/>
      <c r="C45" s="1237"/>
      <c r="D45" s="105"/>
      <c r="E45" s="1240" t="s">
        <v>35</v>
      </c>
      <c r="F45" s="1240"/>
      <c r="G45" s="1240"/>
      <c r="H45" s="1241"/>
      <c r="I45" s="106">
        <v>372</v>
      </c>
      <c r="J45" s="107">
        <v>309</v>
      </c>
      <c r="K45" s="107">
        <v>255</v>
      </c>
      <c r="L45" s="107">
        <v>192</v>
      </c>
      <c r="M45" s="108">
        <v>233</v>
      </c>
    </row>
    <row r="46" spans="2:13" ht="27.75" customHeight="1" x14ac:dyDescent="0.2">
      <c r="B46" s="1236"/>
      <c r="C46" s="1237"/>
      <c r="D46" s="109"/>
      <c r="E46" s="1240" t="s">
        <v>36</v>
      </c>
      <c r="F46" s="1240"/>
      <c r="G46" s="1240"/>
      <c r="H46" s="1241"/>
      <c r="I46" s="106" t="s">
        <v>497</v>
      </c>
      <c r="J46" s="107" t="s">
        <v>497</v>
      </c>
      <c r="K46" s="107" t="s">
        <v>497</v>
      </c>
      <c r="L46" s="107" t="s">
        <v>497</v>
      </c>
      <c r="M46" s="108" t="s">
        <v>497</v>
      </c>
    </row>
    <row r="47" spans="2:13" ht="27.75" customHeight="1" x14ac:dyDescent="0.2">
      <c r="B47" s="1236"/>
      <c r="C47" s="1237"/>
      <c r="D47" s="110"/>
      <c r="E47" s="1250" t="s">
        <v>37</v>
      </c>
      <c r="F47" s="1251"/>
      <c r="G47" s="1251"/>
      <c r="H47" s="1252"/>
      <c r="I47" s="106" t="s">
        <v>497</v>
      </c>
      <c r="J47" s="107" t="s">
        <v>497</v>
      </c>
      <c r="K47" s="107" t="s">
        <v>497</v>
      </c>
      <c r="L47" s="107" t="s">
        <v>497</v>
      </c>
      <c r="M47" s="108" t="s">
        <v>497</v>
      </c>
    </row>
    <row r="48" spans="2:13" ht="27.75" customHeight="1" x14ac:dyDescent="0.2">
      <c r="B48" s="1236"/>
      <c r="C48" s="1237"/>
      <c r="D48" s="105"/>
      <c r="E48" s="1240" t="s">
        <v>38</v>
      </c>
      <c r="F48" s="1240"/>
      <c r="G48" s="1240"/>
      <c r="H48" s="1241"/>
      <c r="I48" s="106" t="s">
        <v>497</v>
      </c>
      <c r="J48" s="107" t="s">
        <v>497</v>
      </c>
      <c r="K48" s="107" t="s">
        <v>497</v>
      </c>
      <c r="L48" s="107" t="s">
        <v>497</v>
      </c>
      <c r="M48" s="108" t="s">
        <v>497</v>
      </c>
    </row>
    <row r="49" spans="2:13" ht="27.75" customHeight="1" x14ac:dyDescent="0.2">
      <c r="B49" s="1238"/>
      <c r="C49" s="1239"/>
      <c r="D49" s="105"/>
      <c r="E49" s="1240" t="s">
        <v>39</v>
      </c>
      <c r="F49" s="1240"/>
      <c r="G49" s="1240"/>
      <c r="H49" s="1241"/>
      <c r="I49" s="106" t="s">
        <v>497</v>
      </c>
      <c r="J49" s="107" t="s">
        <v>497</v>
      </c>
      <c r="K49" s="107" t="s">
        <v>497</v>
      </c>
      <c r="L49" s="107" t="s">
        <v>497</v>
      </c>
      <c r="M49" s="108" t="s">
        <v>497</v>
      </c>
    </row>
    <row r="50" spans="2:13" ht="27.75" customHeight="1" x14ac:dyDescent="0.2">
      <c r="B50" s="1234" t="s">
        <v>40</v>
      </c>
      <c r="C50" s="1235"/>
      <c r="D50" s="111"/>
      <c r="E50" s="1240" t="s">
        <v>41</v>
      </c>
      <c r="F50" s="1240"/>
      <c r="G50" s="1240"/>
      <c r="H50" s="1241"/>
      <c r="I50" s="106">
        <v>2248</v>
      </c>
      <c r="J50" s="107">
        <v>2019</v>
      </c>
      <c r="K50" s="107">
        <v>1964</v>
      </c>
      <c r="L50" s="107">
        <v>2494</v>
      </c>
      <c r="M50" s="108">
        <v>3027</v>
      </c>
    </row>
    <row r="51" spans="2:13" ht="27.75" customHeight="1" x14ac:dyDescent="0.2">
      <c r="B51" s="1236"/>
      <c r="C51" s="1237"/>
      <c r="D51" s="105"/>
      <c r="E51" s="1240" t="s">
        <v>42</v>
      </c>
      <c r="F51" s="1240"/>
      <c r="G51" s="1240"/>
      <c r="H51" s="1241"/>
      <c r="I51" s="106" t="s">
        <v>497</v>
      </c>
      <c r="J51" s="107" t="s">
        <v>497</v>
      </c>
      <c r="K51" s="107" t="s">
        <v>497</v>
      </c>
      <c r="L51" s="107" t="s">
        <v>497</v>
      </c>
      <c r="M51" s="108" t="s">
        <v>497</v>
      </c>
    </row>
    <row r="52" spans="2:13" ht="27.75" customHeight="1" x14ac:dyDescent="0.2">
      <c r="B52" s="1238"/>
      <c r="C52" s="1239"/>
      <c r="D52" s="105"/>
      <c r="E52" s="1240" t="s">
        <v>43</v>
      </c>
      <c r="F52" s="1240"/>
      <c r="G52" s="1240"/>
      <c r="H52" s="1241"/>
      <c r="I52" s="106">
        <v>2353</v>
      </c>
      <c r="J52" s="107">
        <v>2326</v>
      </c>
      <c r="K52" s="107">
        <v>4732</v>
      </c>
      <c r="L52" s="107">
        <v>7060</v>
      </c>
      <c r="M52" s="108">
        <v>8228</v>
      </c>
    </row>
    <row r="53" spans="2:13" ht="27.75" customHeight="1" thickBot="1" x14ac:dyDescent="0.25">
      <c r="B53" s="1242" t="s">
        <v>44</v>
      </c>
      <c r="C53" s="1243"/>
      <c r="D53" s="112"/>
      <c r="E53" s="1244" t="s">
        <v>45</v>
      </c>
      <c r="F53" s="1244"/>
      <c r="G53" s="1244"/>
      <c r="H53" s="1245"/>
      <c r="I53" s="113">
        <v>-1777</v>
      </c>
      <c r="J53" s="114">
        <v>-1577</v>
      </c>
      <c r="K53" s="114">
        <v>-1972</v>
      </c>
      <c r="L53" s="114">
        <v>-2973</v>
      </c>
      <c r="M53" s="115">
        <v>-3033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jAy0ysM2SHobFBd8LN2NZ9hglB0d4TvyVV3Q/7wZjSAG01jsN+xOhdF2D0w8MvS8Kr5NpUbNQ8+IJyBEZ9wqg==" saltValue="zSW0MevCGRJg2LNDBbha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541</v>
      </c>
      <c r="G54" s="124" t="s">
        <v>542</v>
      </c>
      <c r="H54" s="125" t="s">
        <v>543</v>
      </c>
    </row>
    <row r="55" spans="2:8" ht="52.5" customHeight="1" x14ac:dyDescent="0.2">
      <c r="B55" s="126"/>
      <c r="C55" s="1261" t="s">
        <v>48</v>
      </c>
      <c r="D55" s="1261"/>
      <c r="E55" s="1262"/>
      <c r="F55" s="127">
        <v>1229</v>
      </c>
      <c r="G55" s="127">
        <v>1149</v>
      </c>
      <c r="H55" s="128">
        <v>1372</v>
      </c>
    </row>
    <row r="56" spans="2:8" ht="52.5" customHeight="1" x14ac:dyDescent="0.2">
      <c r="B56" s="129"/>
      <c r="C56" s="1263" t="s">
        <v>49</v>
      </c>
      <c r="D56" s="1263"/>
      <c r="E56" s="1264"/>
      <c r="F56" s="130">
        <v>122</v>
      </c>
      <c r="G56" s="130">
        <v>122</v>
      </c>
      <c r="H56" s="131">
        <v>122</v>
      </c>
    </row>
    <row r="57" spans="2:8" ht="53.25" customHeight="1" x14ac:dyDescent="0.2">
      <c r="B57" s="129"/>
      <c r="C57" s="1265" t="s">
        <v>50</v>
      </c>
      <c r="D57" s="1265"/>
      <c r="E57" s="1266"/>
      <c r="F57" s="132">
        <v>900</v>
      </c>
      <c r="G57" s="132">
        <v>1205</v>
      </c>
      <c r="H57" s="133">
        <v>1514</v>
      </c>
    </row>
    <row r="58" spans="2:8" ht="45.75" customHeight="1" x14ac:dyDescent="0.2">
      <c r="B58" s="134"/>
      <c r="C58" s="1253" t="s">
        <v>572</v>
      </c>
      <c r="D58" s="1254"/>
      <c r="E58" s="1255"/>
      <c r="F58" s="135">
        <v>336</v>
      </c>
      <c r="G58" s="135">
        <v>337</v>
      </c>
      <c r="H58" s="136">
        <v>640</v>
      </c>
    </row>
    <row r="59" spans="2:8" ht="45.75" customHeight="1" x14ac:dyDescent="0.2">
      <c r="B59" s="134"/>
      <c r="C59" s="1253" t="s">
        <v>573</v>
      </c>
      <c r="D59" s="1254"/>
      <c r="E59" s="1255"/>
      <c r="F59" s="135" t="s">
        <v>577</v>
      </c>
      <c r="G59" s="135">
        <v>422</v>
      </c>
      <c r="H59" s="136">
        <v>363</v>
      </c>
    </row>
    <row r="60" spans="2:8" ht="45.75" customHeight="1" x14ac:dyDescent="0.2">
      <c r="B60" s="134"/>
      <c r="C60" s="1253" t="s">
        <v>574</v>
      </c>
      <c r="D60" s="1254"/>
      <c r="E60" s="1255"/>
      <c r="F60" s="135">
        <v>304</v>
      </c>
      <c r="G60" s="135">
        <v>186</v>
      </c>
      <c r="H60" s="136">
        <v>251</v>
      </c>
    </row>
    <row r="61" spans="2:8" ht="45.75" customHeight="1" x14ac:dyDescent="0.2">
      <c r="B61" s="134"/>
      <c r="C61" s="1253" t="s">
        <v>575</v>
      </c>
      <c r="D61" s="1254"/>
      <c r="E61" s="1255"/>
      <c r="F61" s="135">
        <v>136</v>
      </c>
      <c r="G61" s="135">
        <v>136</v>
      </c>
      <c r="H61" s="136">
        <v>136</v>
      </c>
    </row>
    <row r="62" spans="2:8" ht="45.75" customHeight="1" thickBot="1" x14ac:dyDescent="0.25">
      <c r="B62" s="137"/>
      <c r="C62" s="1256" t="s">
        <v>576</v>
      </c>
      <c r="D62" s="1257"/>
      <c r="E62" s="1258"/>
      <c r="F62" s="138">
        <v>88</v>
      </c>
      <c r="G62" s="138">
        <v>88</v>
      </c>
      <c r="H62" s="139">
        <v>89</v>
      </c>
    </row>
    <row r="63" spans="2:8" ht="52.5" customHeight="1" thickBot="1" x14ac:dyDescent="0.25">
      <c r="B63" s="140"/>
      <c r="C63" s="1259" t="s">
        <v>51</v>
      </c>
      <c r="D63" s="1259"/>
      <c r="E63" s="1260"/>
      <c r="F63" s="141">
        <v>2251</v>
      </c>
      <c r="G63" s="141">
        <v>2476</v>
      </c>
      <c r="H63" s="142">
        <v>3008</v>
      </c>
    </row>
    <row r="64" spans="2:8" ht="15" customHeight="1" x14ac:dyDescent="0.2"/>
    <row r="65" ht="0" hidden="1" customHeight="1" x14ac:dyDescent="0.2"/>
    <row r="66" ht="0" hidden="1" customHeight="1" x14ac:dyDescent="0.2"/>
  </sheetData>
  <sheetProtection algorithmName="SHA-512" hashValue="P5OMOC/miwagsdk+PWnTd2Tn2vyWVUC7Ep4+SkQxXrmzoRGxsbDlxbidyGxX7zYwekVXEPY0+7dh+krfckWI9w==" saltValue="KUGuuZvqzgW3iv/9PmYl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579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580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581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582</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539</v>
      </c>
      <c r="BQ50" s="1301"/>
      <c r="BR50" s="1301"/>
      <c r="BS50" s="1301"/>
      <c r="BT50" s="1301"/>
      <c r="BU50" s="1301"/>
      <c r="BV50" s="1301"/>
      <c r="BW50" s="1301"/>
      <c r="BX50" s="1301" t="s">
        <v>540</v>
      </c>
      <c r="BY50" s="1301"/>
      <c r="BZ50" s="1301"/>
      <c r="CA50" s="1301"/>
      <c r="CB50" s="1301"/>
      <c r="CC50" s="1301"/>
      <c r="CD50" s="1301"/>
      <c r="CE50" s="1301"/>
      <c r="CF50" s="1301" t="s">
        <v>541</v>
      </c>
      <c r="CG50" s="1301"/>
      <c r="CH50" s="1301"/>
      <c r="CI50" s="1301"/>
      <c r="CJ50" s="1301"/>
      <c r="CK50" s="1301"/>
      <c r="CL50" s="1301"/>
      <c r="CM50" s="1301"/>
      <c r="CN50" s="1301" t="s">
        <v>542</v>
      </c>
      <c r="CO50" s="1301"/>
      <c r="CP50" s="1301"/>
      <c r="CQ50" s="1301"/>
      <c r="CR50" s="1301"/>
      <c r="CS50" s="1301"/>
      <c r="CT50" s="1301"/>
      <c r="CU50" s="1301"/>
      <c r="CV50" s="1301" t="s">
        <v>543</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583</v>
      </c>
      <c r="AO51" s="1305"/>
      <c r="AP51" s="1305"/>
      <c r="AQ51" s="1305"/>
      <c r="AR51" s="1305"/>
      <c r="AS51" s="1305"/>
      <c r="AT51" s="1305"/>
      <c r="AU51" s="1305"/>
      <c r="AV51" s="1305"/>
      <c r="AW51" s="1305"/>
      <c r="AX51" s="1305"/>
      <c r="AY51" s="1305"/>
      <c r="AZ51" s="1305"/>
      <c r="BA51" s="1305"/>
      <c r="BB51" s="1305" t="s">
        <v>584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48.3</v>
      </c>
      <c r="BY53" s="1307"/>
      <c r="BZ53" s="1307"/>
      <c r="CA53" s="1307"/>
      <c r="CB53" s="1307"/>
      <c r="CC53" s="1307"/>
      <c r="CD53" s="1307"/>
      <c r="CE53" s="1307"/>
      <c r="CF53" s="1307">
        <v>50.2</v>
      </c>
      <c r="CG53" s="1307"/>
      <c r="CH53" s="1307"/>
      <c r="CI53" s="1307"/>
      <c r="CJ53" s="1307"/>
      <c r="CK53" s="1307"/>
      <c r="CL53" s="1307"/>
      <c r="CM53" s="1307"/>
      <c r="CN53" s="1307">
        <v>51.5</v>
      </c>
      <c r="CO53" s="1307"/>
      <c r="CP53" s="1307"/>
      <c r="CQ53" s="1307"/>
      <c r="CR53" s="1307"/>
      <c r="CS53" s="1307"/>
      <c r="CT53" s="1307"/>
      <c r="CU53" s="1307"/>
      <c r="CV53" s="1307">
        <v>49.4</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586</v>
      </c>
      <c r="AO55" s="1301"/>
      <c r="AP55" s="1301"/>
      <c r="AQ55" s="1301"/>
      <c r="AR55" s="1301"/>
      <c r="AS55" s="1301"/>
      <c r="AT55" s="1301"/>
      <c r="AU55" s="1301"/>
      <c r="AV55" s="1301"/>
      <c r="AW55" s="1301"/>
      <c r="AX55" s="1301"/>
      <c r="AY55" s="1301"/>
      <c r="AZ55" s="1301"/>
      <c r="BA55" s="1301"/>
      <c r="BB55" s="1305" t="s">
        <v>584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587</v>
      </c>
    </row>
    <row r="64" spans="1:109" ht="13.2" x14ac:dyDescent="0.2">
      <c r="B64" s="1276"/>
      <c r="G64" s="1283"/>
      <c r="I64" s="1317"/>
      <c r="J64" s="1317"/>
      <c r="K64" s="1317"/>
      <c r="L64" s="1317"/>
      <c r="M64" s="1317"/>
      <c r="N64" s="1318"/>
      <c r="AM64" s="1283"/>
      <c r="AN64" s="1283" t="s">
        <v>580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588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582</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539</v>
      </c>
      <c r="BQ72" s="1301"/>
      <c r="BR72" s="1301"/>
      <c r="BS72" s="1301"/>
      <c r="BT72" s="1301"/>
      <c r="BU72" s="1301"/>
      <c r="BV72" s="1301"/>
      <c r="BW72" s="1301"/>
      <c r="BX72" s="1301" t="s">
        <v>540</v>
      </c>
      <c r="BY72" s="1301"/>
      <c r="BZ72" s="1301"/>
      <c r="CA72" s="1301"/>
      <c r="CB72" s="1301"/>
      <c r="CC72" s="1301"/>
      <c r="CD72" s="1301"/>
      <c r="CE72" s="1301"/>
      <c r="CF72" s="1301" t="s">
        <v>541</v>
      </c>
      <c r="CG72" s="1301"/>
      <c r="CH72" s="1301"/>
      <c r="CI72" s="1301"/>
      <c r="CJ72" s="1301"/>
      <c r="CK72" s="1301"/>
      <c r="CL72" s="1301"/>
      <c r="CM72" s="1301"/>
      <c r="CN72" s="1301" t="s">
        <v>542</v>
      </c>
      <c r="CO72" s="1301"/>
      <c r="CP72" s="1301"/>
      <c r="CQ72" s="1301"/>
      <c r="CR72" s="1301"/>
      <c r="CS72" s="1301"/>
      <c r="CT72" s="1301"/>
      <c r="CU72" s="1301"/>
      <c r="CV72" s="1301" t="s">
        <v>543</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583</v>
      </c>
      <c r="AO73" s="1305"/>
      <c r="AP73" s="1305"/>
      <c r="AQ73" s="1305"/>
      <c r="AR73" s="1305"/>
      <c r="AS73" s="1305"/>
      <c r="AT73" s="1305"/>
      <c r="AU73" s="1305"/>
      <c r="AV73" s="1305"/>
      <c r="AW73" s="1305"/>
      <c r="AX73" s="1305"/>
      <c r="AY73" s="1305"/>
      <c r="AZ73" s="1305"/>
      <c r="BA73" s="1305"/>
      <c r="BB73" s="1305" t="s">
        <v>584</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589</v>
      </c>
      <c r="BC75" s="1305"/>
      <c r="BD75" s="1305"/>
      <c r="BE75" s="1305"/>
      <c r="BF75" s="1305"/>
      <c r="BG75" s="1305"/>
      <c r="BH75" s="1305"/>
      <c r="BI75" s="1305"/>
      <c r="BJ75" s="1305"/>
      <c r="BK75" s="1305"/>
      <c r="BL75" s="1305"/>
      <c r="BM75" s="1305"/>
      <c r="BN75" s="1305"/>
      <c r="BO75" s="1305"/>
      <c r="BP75" s="1307">
        <v>6.1</v>
      </c>
      <c r="BQ75" s="1307"/>
      <c r="BR75" s="1307"/>
      <c r="BS75" s="1307"/>
      <c r="BT75" s="1307"/>
      <c r="BU75" s="1307"/>
      <c r="BV75" s="1307"/>
      <c r="BW75" s="1307"/>
      <c r="BX75" s="1307">
        <v>4.5</v>
      </c>
      <c r="BY75" s="1307"/>
      <c r="BZ75" s="1307"/>
      <c r="CA75" s="1307"/>
      <c r="CB75" s="1307"/>
      <c r="CC75" s="1307"/>
      <c r="CD75" s="1307"/>
      <c r="CE75" s="1307"/>
      <c r="CF75" s="1307">
        <v>3.7</v>
      </c>
      <c r="CG75" s="1307"/>
      <c r="CH75" s="1307"/>
      <c r="CI75" s="1307"/>
      <c r="CJ75" s="1307"/>
      <c r="CK75" s="1307"/>
      <c r="CL75" s="1307"/>
      <c r="CM75" s="1307"/>
      <c r="CN75" s="1307">
        <v>3.2</v>
      </c>
      <c r="CO75" s="1307"/>
      <c r="CP75" s="1307"/>
      <c r="CQ75" s="1307"/>
      <c r="CR75" s="1307"/>
      <c r="CS75" s="1307"/>
      <c r="CT75" s="1307"/>
      <c r="CU75" s="1307"/>
      <c r="CV75" s="1307">
        <v>4.3</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586</v>
      </c>
      <c r="AO77" s="1301"/>
      <c r="AP77" s="1301"/>
      <c r="AQ77" s="1301"/>
      <c r="AR77" s="1301"/>
      <c r="AS77" s="1301"/>
      <c r="AT77" s="1301"/>
      <c r="AU77" s="1301"/>
      <c r="AV77" s="1301"/>
      <c r="AW77" s="1301"/>
      <c r="AX77" s="1301"/>
      <c r="AY77" s="1301"/>
      <c r="AZ77" s="1301"/>
      <c r="BA77" s="1301"/>
      <c r="BB77" s="1305" t="s">
        <v>584</v>
      </c>
      <c r="BC77" s="1305"/>
      <c r="BD77" s="1305"/>
      <c r="BE77" s="1305"/>
      <c r="BF77" s="1305"/>
      <c r="BG77" s="1305"/>
      <c r="BH77" s="1305"/>
      <c r="BI77" s="1305"/>
      <c r="BJ77" s="1305"/>
      <c r="BK77" s="1305"/>
      <c r="BL77" s="1305"/>
      <c r="BM77" s="1305"/>
      <c r="BN77" s="1305"/>
      <c r="BO77" s="1305"/>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589</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rXNHFDgeyJcXdADjkde2t1te/4cSEQjrZHvv9vhTHM9A0pMq9Fq9+/ITM7xxW26piFOG0gfA7Evo/V6UuSHkQ==" saltValue="JsxspgooswJPnryPdkYo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dB7uQCUpKHYMtxolZhXOm0onBqpj2Ww0MKYdH1jwbZi8fQyX3zND4DrNGJwFWLTt9PhW8GV3WedIY/gwjTo+w==" saltValue="TmiFRkCgULgYPDlGFynH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oEiEbwpYrloQaBddQm9w6t1C+6FILoKgfF3n7lMbPfkvi9eEbye0uukYXEKI7Bj3gdItu0H+KwxKk7BmX/fsA==" saltValue="RoppONRZls5hHEq+GwVg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536</v>
      </c>
      <c r="G2" s="156"/>
      <c r="H2" s="157"/>
    </row>
    <row r="3" spans="1:8" x14ac:dyDescent="0.2">
      <c r="A3" s="153" t="s">
        <v>529</v>
      </c>
      <c r="B3" s="158"/>
      <c r="C3" s="159"/>
      <c r="D3" s="160">
        <v>73810</v>
      </c>
      <c r="E3" s="161"/>
      <c r="F3" s="162">
        <v>128485</v>
      </c>
      <c r="G3" s="163"/>
      <c r="H3" s="164"/>
    </row>
    <row r="4" spans="1:8" x14ac:dyDescent="0.2">
      <c r="A4" s="165"/>
      <c r="B4" s="166"/>
      <c r="C4" s="167"/>
      <c r="D4" s="168">
        <v>41060</v>
      </c>
      <c r="E4" s="169"/>
      <c r="F4" s="170">
        <v>62765</v>
      </c>
      <c r="G4" s="171"/>
      <c r="H4" s="172"/>
    </row>
    <row r="5" spans="1:8" x14ac:dyDescent="0.2">
      <c r="A5" s="153" t="s">
        <v>531</v>
      </c>
      <c r="B5" s="158"/>
      <c r="C5" s="159"/>
      <c r="D5" s="160">
        <v>162555</v>
      </c>
      <c r="E5" s="161"/>
      <c r="F5" s="162">
        <v>128611</v>
      </c>
      <c r="G5" s="163"/>
      <c r="H5" s="164"/>
    </row>
    <row r="6" spans="1:8" x14ac:dyDescent="0.2">
      <c r="A6" s="165"/>
      <c r="B6" s="166"/>
      <c r="C6" s="167"/>
      <c r="D6" s="168">
        <v>74881</v>
      </c>
      <c r="E6" s="169"/>
      <c r="F6" s="170">
        <v>61552</v>
      </c>
      <c r="G6" s="171"/>
      <c r="H6" s="172"/>
    </row>
    <row r="7" spans="1:8" x14ac:dyDescent="0.2">
      <c r="A7" s="153" t="s">
        <v>532</v>
      </c>
      <c r="B7" s="158"/>
      <c r="C7" s="159"/>
      <c r="D7" s="160">
        <v>45805</v>
      </c>
      <c r="E7" s="161"/>
      <c r="F7" s="162">
        <v>138651</v>
      </c>
      <c r="G7" s="163"/>
      <c r="H7" s="164"/>
    </row>
    <row r="8" spans="1:8" x14ac:dyDescent="0.2">
      <c r="A8" s="165"/>
      <c r="B8" s="166"/>
      <c r="C8" s="167"/>
      <c r="D8" s="168">
        <v>12651</v>
      </c>
      <c r="E8" s="169"/>
      <c r="F8" s="170">
        <v>71211</v>
      </c>
      <c r="G8" s="171"/>
      <c r="H8" s="172"/>
    </row>
    <row r="9" spans="1:8" x14ac:dyDescent="0.2">
      <c r="A9" s="153" t="s">
        <v>533</v>
      </c>
      <c r="B9" s="158"/>
      <c r="C9" s="159"/>
      <c r="D9" s="160">
        <v>127609</v>
      </c>
      <c r="E9" s="161"/>
      <c r="F9" s="162">
        <v>122882</v>
      </c>
      <c r="G9" s="163"/>
      <c r="H9" s="164"/>
    </row>
    <row r="10" spans="1:8" x14ac:dyDescent="0.2">
      <c r="A10" s="165"/>
      <c r="B10" s="166"/>
      <c r="C10" s="167"/>
      <c r="D10" s="168">
        <v>81459</v>
      </c>
      <c r="E10" s="169"/>
      <c r="F10" s="170">
        <v>65785</v>
      </c>
      <c r="G10" s="171"/>
      <c r="H10" s="172"/>
    </row>
    <row r="11" spans="1:8" x14ac:dyDescent="0.2">
      <c r="A11" s="153" t="s">
        <v>534</v>
      </c>
      <c r="B11" s="158"/>
      <c r="C11" s="159"/>
      <c r="D11" s="160">
        <v>858798</v>
      </c>
      <c r="E11" s="161"/>
      <c r="F11" s="162">
        <v>114790</v>
      </c>
      <c r="G11" s="163"/>
      <c r="H11" s="164"/>
    </row>
    <row r="12" spans="1:8" x14ac:dyDescent="0.2">
      <c r="A12" s="165"/>
      <c r="B12" s="166"/>
      <c r="C12" s="173"/>
      <c r="D12" s="168">
        <v>22643</v>
      </c>
      <c r="E12" s="169"/>
      <c r="F12" s="170">
        <v>55601</v>
      </c>
      <c r="G12" s="171"/>
      <c r="H12" s="172"/>
    </row>
    <row r="13" spans="1:8" x14ac:dyDescent="0.2">
      <c r="A13" s="153"/>
      <c r="B13" s="158"/>
      <c r="C13" s="174"/>
      <c r="D13" s="175">
        <v>253715</v>
      </c>
      <c r="E13" s="176"/>
      <c r="F13" s="177">
        <v>126684</v>
      </c>
      <c r="G13" s="178"/>
      <c r="H13" s="164"/>
    </row>
    <row r="14" spans="1:8" x14ac:dyDescent="0.2">
      <c r="A14" s="165"/>
      <c r="B14" s="166"/>
      <c r="C14" s="167"/>
      <c r="D14" s="168">
        <v>46539</v>
      </c>
      <c r="E14" s="169"/>
      <c r="F14" s="170">
        <v>63383</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12.51</v>
      </c>
      <c r="C19" s="179">
        <f>ROUND(VALUE(SUBSTITUTE(実質収支比率等に係る経年分析!G$48,"▲","-")),2)</f>
        <v>13.4</v>
      </c>
      <c r="D19" s="179">
        <f>ROUND(VALUE(SUBSTITUTE(実質収支比率等に係る経年分析!H$48,"▲","-")),2)</f>
        <v>18.43</v>
      </c>
      <c r="E19" s="179">
        <f>ROUND(VALUE(SUBSTITUTE(実質収支比率等に係る経年分析!I$48,"▲","-")),2)</f>
        <v>30.8</v>
      </c>
      <c r="F19" s="179">
        <f>ROUND(VALUE(SUBSTITUTE(実質収支比率等に係る経年分析!J$48,"▲","-")),2)</f>
        <v>26.92</v>
      </c>
    </row>
    <row r="20" spans="1:11" x14ac:dyDescent="0.2">
      <c r="A20" s="179" t="s">
        <v>55</v>
      </c>
      <c r="B20" s="179">
        <f>ROUND(VALUE(SUBSTITUTE(実質収支比率等に係る経年分析!F$47,"▲","-")),2)</f>
        <v>57.67</v>
      </c>
      <c r="C20" s="179">
        <f>ROUND(VALUE(SUBSTITUTE(実質収支比率等に係る経年分析!G$47,"▲","-")),2)</f>
        <v>56.06</v>
      </c>
      <c r="D20" s="179">
        <f>ROUND(VALUE(SUBSTITUTE(実質収支比率等に係る経年分析!H$47,"▲","-")),2)</f>
        <v>54.05</v>
      </c>
      <c r="E20" s="179">
        <f>ROUND(VALUE(SUBSTITUTE(実質収支比率等に係る経年分析!I$47,"▲","-")),2)</f>
        <v>50.25</v>
      </c>
      <c r="F20" s="179">
        <f>ROUND(VALUE(SUBSTITUTE(実質収支比率等に係る経年分析!J$47,"▲","-")),2)</f>
        <v>54.21</v>
      </c>
    </row>
    <row r="21" spans="1:11" x14ac:dyDescent="0.2">
      <c r="A21" s="179" t="s">
        <v>56</v>
      </c>
      <c r="B21" s="179">
        <f>IF(ISNUMBER(VALUE(SUBSTITUTE(実質収支比率等に係る経年分析!F$49,"▲","-"))),ROUND(VALUE(SUBSTITUTE(実質収支比率等に係る経年分析!F$49,"▲","-")),2),NA())</f>
        <v>3.42</v>
      </c>
      <c r="C21" s="179">
        <f>IF(ISNUMBER(VALUE(SUBSTITUTE(実質収支比率等に係る経年分析!G$49,"▲","-"))),ROUND(VALUE(SUBSTITUTE(実質収支比率等に係る経年分析!G$49,"▲","-")),2),NA())</f>
        <v>-1.63</v>
      </c>
      <c r="D21" s="179">
        <f>IF(ISNUMBER(VALUE(SUBSTITUTE(実質収支比率等に係る経年分析!H$49,"▲","-"))),ROUND(VALUE(SUBSTITUTE(実質収支比率等に係る経年分析!H$49,"▲","-")),2),NA())</f>
        <v>3</v>
      </c>
      <c r="E21" s="179">
        <f>IF(ISNUMBER(VALUE(SUBSTITUTE(実質収支比率等に係る経年分析!I$49,"▲","-"))),ROUND(VALUE(SUBSTITUTE(実質収支比率等に係る経年分析!I$49,"▲","-")),2),NA())</f>
        <v>8.99</v>
      </c>
      <c r="F21" s="179">
        <f>IF(ISNUMBER(VALUE(SUBSTITUTE(実質収支比率等に係る経年分析!J$49,"▲","-"))),ROUND(VALUE(SUBSTITUTE(実質収支比率等に係る経年分析!J$49,"▲","-")),2),NA())</f>
        <v>7.92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2">
      <c r="A32" s="180" t="str">
        <f>IF(連結実質赤字比率に係る赤字・黒字の構成分析!C$38="",NA(),連結実質赤字比率に係る赤字・黒字の構成分析!C$38)</f>
        <v>西原村中央簡易水道事業特別会計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2.4700000000000002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2.0499999999999998</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1.1499999999999999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3.55</v>
      </c>
    </row>
    <row r="35" spans="1:16" x14ac:dyDescent="0.2">
      <c r="A35" s="180" t="str">
        <f>IF(連結実質赤字比率に係る赤字・黒字の構成分析!C$35="",NA(),連結実質赤字比率に係る赤字・黒字の構成分析!C$35)</f>
        <v>西原村工業用水道事業会計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7.29</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26.92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293</v>
      </c>
      <c r="E42" s="181"/>
      <c r="F42" s="181"/>
      <c r="G42" s="181">
        <f>'実質公債費比率（分子）の構造'!L$52</f>
        <v>229</v>
      </c>
      <c r="H42" s="181"/>
      <c r="I42" s="181"/>
      <c r="J42" s="181">
        <f>'実質公債費比率（分子）の構造'!M$52</f>
        <v>227</v>
      </c>
      <c r="K42" s="181"/>
      <c r="L42" s="181"/>
      <c r="M42" s="181">
        <f>'実質公債費比率（分子）の構造'!N$52</f>
        <v>238</v>
      </c>
      <c r="N42" s="181"/>
      <c r="O42" s="181"/>
      <c r="P42" s="181">
        <f>'実質公債費比率（分子）の構造'!O$52</f>
        <v>456</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1</v>
      </c>
      <c r="L43" s="181"/>
      <c r="M43" s="181"/>
      <c r="N43" s="181">
        <f>'実質公債費比率（分子）の構造'!O$51</f>
        <v>4</v>
      </c>
      <c r="O43" s="181"/>
      <c r="P43" s="181"/>
    </row>
    <row r="44" spans="1:16" x14ac:dyDescent="0.2">
      <c r="A44" s="181" t="s">
        <v>65</v>
      </c>
      <c r="B44" s="181">
        <f>'実質公債費比率（分子）の構造'!K$50</f>
        <v>25</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21</v>
      </c>
      <c r="O44" s="181"/>
      <c r="P44" s="181"/>
    </row>
    <row r="45" spans="1:16" x14ac:dyDescent="0.2">
      <c r="A45" s="181" t="s">
        <v>66</v>
      </c>
      <c r="B45" s="181">
        <f>'実質公債費比率（分子）の構造'!K$49</f>
        <v>14</v>
      </c>
      <c r="C45" s="181"/>
      <c r="D45" s="181"/>
      <c r="E45" s="181">
        <f>'実質公債費比率（分子）の構造'!L$49</f>
        <v>15</v>
      </c>
      <c r="F45" s="181"/>
      <c r="G45" s="181"/>
      <c r="H45" s="181">
        <f>'実質公債費比率（分子）の構造'!M$49</f>
        <v>16</v>
      </c>
      <c r="I45" s="181"/>
      <c r="J45" s="181"/>
      <c r="K45" s="181">
        <f>'実質公債費比率（分子）の構造'!N$49</f>
        <v>18</v>
      </c>
      <c r="L45" s="181"/>
      <c r="M45" s="181"/>
      <c r="N45" s="181">
        <f>'実質公債費比率（分子）の構造'!O$49</f>
        <v>18</v>
      </c>
      <c r="O45" s="181"/>
      <c r="P45" s="181"/>
    </row>
    <row r="46" spans="1:16" x14ac:dyDescent="0.2">
      <c r="A46" s="181" t="s">
        <v>67</v>
      </c>
      <c r="B46" s="181">
        <f>'実質公債費比率（分子）の構造'!K$48</f>
        <v>0</v>
      </c>
      <c r="C46" s="181"/>
      <c r="D46" s="181"/>
      <c r="E46" s="181">
        <f>'実質公債費比率（分子）の構造'!L$48</f>
        <v>0</v>
      </c>
      <c r="F46" s="181"/>
      <c r="G46" s="181"/>
      <c r="H46" s="181">
        <f>'実質公債費比率（分子）の構造'!M$48</f>
        <v>2</v>
      </c>
      <c r="I46" s="181"/>
      <c r="J46" s="181"/>
      <c r="K46" s="181">
        <f>'実質公債費比率（分子）の構造'!N$48</f>
        <v>1</v>
      </c>
      <c r="L46" s="181"/>
      <c r="M46" s="181"/>
      <c r="N46" s="181">
        <f>'実質公債費比率（分子）の構造'!O$48</f>
        <v>15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348</v>
      </c>
      <c r="C49" s="181"/>
      <c r="D49" s="181"/>
      <c r="E49" s="181">
        <f>'実質公債費比率（分子）の構造'!L$45</f>
        <v>258</v>
      </c>
      <c r="F49" s="181"/>
      <c r="G49" s="181"/>
      <c r="H49" s="181">
        <f>'実質公債費比率（分子）の構造'!M$45</f>
        <v>257</v>
      </c>
      <c r="I49" s="181"/>
      <c r="J49" s="181"/>
      <c r="K49" s="181">
        <f>'実質公債費比率（分子）の構造'!N$45</f>
        <v>260</v>
      </c>
      <c r="L49" s="181"/>
      <c r="M49" s="181"/>
      <c r="N49" s="181">
        <f>'実質公債費比率（分子）の構造'!O$45</f>
        <v>533</v>
      </c>
      <c r="O49" s="181"/>
      <c r="P49" s="181"/>
    </row>
    <row r="50" spans="1:16" x14ac:dyDescent="0.2">
      <c r="A50" s="181" t="s">
        <v>71</v>
      </c>
      <c r="B50" s="181" t="e">
        <f>NA()</f>
        <v>#N/A</v>
      </c>
      <c r="C50" s="181">
        <f>IF(ISNUMBER('実質公債費比率（分子）の構造'!K$53),'実質公債費比率（分子）の構造'!K$53,NA())</f>
        <v>94</v>
      </c>
      <c r="D50" s="181" t="e">
        <f>NA()</f>
        <v>#N/A</v>
      </c>
      <c r="E50" s="181" t="e">
        <f>NA()</f>
        <v>#N/A</v>
      </c>
      <c r="F50" s="181">
        <f>IF(ISNUMBER('実質公債費比率（分子）の構造'!L$53),'実質公債費比率（分子）の構造'!L$53,NA())</f>
        <v>65</v>
      </c>
      <c r="G50" s="181" t="e">
        <f>NA()</f>
        <v>#N/A</v>
      </c>
      <c r="H50" s="181" t="e">
        <f>NA()</f>
        <v>#N/A</v>
      </c>
      <c r="I50" s="181">
        <f>IF(ISNUMBER('実質公債費比率（分子）の構造'!M$53),'実質公債費比率（分子）の構造'!M$53,NA())</f>
        <v>69</v>
      </c>
      <c r="J50" s="181" t="e">
        <f>NA()</f>
        <v>#N/A</v>
      </c>
      <c r="K50" s="181" t="e">
        <f>NA()</f>
        <v>#N/A</v>
      </c>
      <c r="L50" s="181">
        <f>IF(ISNUMBER('実質公債費比率（分子）の構造'!N$53),'実質公債費比率（分子）の構造'!N$53,NA())</f>
        <v>63</v>
      </c>
      <c r="M50" s="181" t="e">
        <f>NA()</f>
        <v>#N/A</v>
      </c>
      <c r="N50" s="181" t="e">
        <f>NA()</f>
        <v>#N/A</v>
      </c>
      <c r="O50" s="181">
        <f>IF(ISNUMBER('実質公債費比率（分子）の構造'!O$53),'実質公債費比率（分子）の構造'!O$53,NA())</f>
        <v>135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2353</v>
      </c>
      <c r="E56" s="180"/>
      <c r="F56" s="180"/>
      <c r="G56" s="180">
        <f>'将来負担比率（分子）の構造'!J$52</f>
        <v>2326</v>
      </c>
      <c r="H56" s="180"/>
      <c r="I56" s="180"/>
      <c r="J56" s="180">
        <f>'将来負担比率（分子）の構造'!K$52</f>
        <v>4732</v>
      </c>
      <c r="K56" s="180"/>
      <c r="L56" s="180"/>
      <c r="M56" s="180">
        <f>'将来負担比率（分子）の構造'!L$52</f>
        <v>7060</v>
      </c>
      <c r="N56" s="180"/>
      <c r="O56" s="180"/>
      <c r="P56" s="180">
        <f>'将来負担比率（分子）の構造'!M$52</f>
        <v>8228</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2248</v>
      </c>
      <c r="E58" s="180"/>
      <c r="F58" s="180"/>
      <c r="G58" s="180">
        <f>'将来負担比率（分子）の構造'!J$50</f>
        <v>2019</v>
      </c>
      <c r="H58" s="180"/>
      <c r="I58" s="180"/>
      <c r="J58" s="180">
        <f>'将来負担比率（分子）の構造'!K$50</f>
        <v>1964</v>
      </c>
      <c r="K58" s="180"/>
      <c r="L58" s="180"/>
      <c r="M58" s="180">
        <f>'将来負担比率（分子）の構造'!L$50</f>
        <v>2494</v>
      </c>
      <c r="N58" s="180"/>
      <c r="O58" s="180"/>
      <c r="P58" s="180">
        <f>'将来負担比率（分子）の構造'!M$50</f>
        <v>3027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372</v>
      </c>
      <c r="C62" s="180"/>
      <c r="D62" s="180"/>
      <c r="E62" s="180">
        <f>'将来負担比率（分子）の構造'!J$45</f>
        <v>309</v>
      </c>
      <c r="F62" s="180"/>
      <c r="G62" s="180"/>
      <c r="H62" s="180">
        <f>'将来負担比率（分子）の構造'!K$45</f>
        <v>255</v>
      </c>
      <c r="I62" s="180"/>
      <c r="J62" s="180"/>
      <c r="K62" s="180">
        <f>'将来負担比率（分子）の構造'!L$45</f>
        <v>192</v>
      </c>
      <c r="L62" s="180"/>
      <c r="M62" s="180"/>
      <c r="N62" s="180">
        <f>'将来負担比率（分子）の構造'!M$45</f>
        <v>233</v>
      </c>
      <c r="O62" s="180"/>
      <c r="P62" s="180"/>
    </row>
    <row r="63" spans="1:16" x14ac:dyDescent="0.2">
      <c r="A63" s="180" t="s">
        <v>34</v>
      </c>
      <c r="B63" s="180">
        <f>'将来負担比率（分子）の構造'!I$44</f>
        <v>98</v>
      </c>
      <c r="C63" s="180"/>
      <c r="D63" s="180"/>
      <c r="E63" s="180">
        <f>'将来負担比率（分子）の構造'!J$44</f>
        <v>81</v>
      </c>
      <c r="F63" s="180"/>
      <c r="G63" s="180"/>
      <c r="H63" s="180">
        <f>'将来負担比率（分子）の構造'!K$44</f>
        <v>73</v>
      </c>
      <c r="I63" s="180"/>
      <c r="J63" s="180"/>
      <c r="K63" s="180">
        <f>'将来負担比率（分子）の構造'!L$44</f>
        <v>94</v>
      </c>
      <c r="L63" s="180"/>
      <c r="M63" s="180"/>
      <c r="N63" s="180">
        <f>'将来負担比率（分子）の構造'!M$44</f>
        <v>82</v>
      </c>
      <c r="O63" s="180"/>
      <c r="P63" s="180"/>
    </row>
    <row r="64" spans="1:16" x14ac:dyDescent="0.2">
      <c r="A64" s="180" t="s">
        <v>33</v>
      </c>
      <c r="B64" s="180">
        <f>'将来負担比率（分子）の構造'!I$43</f>
        <v>2</v>
      </c>
      <c r="C64" s="180"/>
      <c r="D64" s="180"/>
      <c r="E64" s="180">
        <f>'将来負担比率（分子）の構造'!J$43</f>
        <v>1</v>
      </c>
      <c r="F64" s="180"/>
      <c r="G64" s="180"/>
      <c r="H64" s="180">
        <f>'将来負担比率（分子）の構造'!K$43</f>
        <v>91</v>
      </c>
      <c r="I64" s="180"/>
      <c r="J64" s="180"/>
      <c r="K64" s="180">
        <f>'将来負担比率（分子）の構造'!L$43</f>
        <v>143</v>
      </c>
      <c r="L64" s="180"/>
      <c r="M64" s="180"/>
      <c r="N64" s="180">
        <f>'将来負担比率（分子）の構造'!M$43</f>
        <v>52</v>
      </c>
      <c r="O64" s="180"/>
      <c r="P64" s="180"/>
    </row>
    <row r="65" spans="1:16" x14ac:dyDescent="0.2">
      <c r="A65" s="180" t="s">
        <v>32</v>
      </c>
      <c r="B65" s="180">
        <f>'将来負担比率（分子）の構造'!I$42</f>
        <v>79</v>
      </c>
      <c r="C65" s="180"/>
      <c r="D65" s="180"/>
      <c r="E65" s="180">
        <f>'将来負担比率（分子）の構造'!J$42</f>
        <v>60</v>
      </c>
      <c r="F65" s="180"/>
      <c r="G65" s="180"/>
      <c r="H65" s="180">
        <f>'将来負担比率（分子）の構造'!K$42</f>
        <v>41</v>
      </c>
      <c r="I65" s="180"/>
      <c r="J65" s="180"/>
      <c r="K65" s="180">
        <f>'将来負担比率（分子）の構造'!L$42</f>
        <v>21</v>
      </c>
      <c r="L65" s="180"/>
      <c r="M65" s="180"/>
      <c r="N65" s="180" t="str">
        <f>'将来負担比率（分子）の構造'!M$42</f>
        <v>-</v>
      </c>
      <c r="O65" s="180"/>
      <c r="P65" s="180"/>
    </row>
    <row r="66" spans="1:16" x14ac:dyDescent="0.2">
      <c r="A66" s="180" t="s">
        <v>31</v>
      </c>
      <c r="B66" s="180">
        <f>'将来負担比率（分子）の構造'!I$41</f>
        <v>2274</v>
      </c>
      <c r="C66" s="180"/>
      <c r="D66" s="180"/>
      <c r="E66" s="180">
        <f>'将来負担比率（分子）の構造'!J$41</f>
        <v>2317</v>
      </c>
      <c r="F66" s="180"/>
      <c r="G66" s="180"/>
      <c r="H66" s="180">
        <f>'将来負担比率（分子）の構造'!K$41</f>
        <v>4264</v>
      </c>
      <c r="I66" s="180"/>
      <c r="J66" s="180"/>
      <c r="K66" s="180">
        <f>'将来負担比率（分子）の構造'!L$41</f>
        <v>6131</v>
      </c>
      <c r="L66" s="180"/>
      <c r="M66" s="180"/>
      <c r="N66" s="180">
        <f>'将来負担比率（分子）の構造'!M$41</f>
        <v>7856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1229</v>
      </c>
      <c r="C72" s="184">
        <f>基金残高に係る経年分析!G55</f>
        <v>1149</v>
      </c>
      <c r="D72" s="184">
        <f>基金残高に係る経年分析!H55</f>
        <v>1372</v>
      </c>
    </row>
    <row r="73" spans="1:16" x14ac:dyDescent="0.2">
      <c r="A73" s="183" t="s">
        <v>78</v>
      </c>
      <c r="B73" s="184">
        <f>基金残高に係る経年分析!F56</f>
        <v>122</v>
      </c>
      <c r="C73" s="184">
        <f>基金残高に係る経年分析!G56</f>
        <v>122</v>
      </c>
      <c r="D73" s="184">
        <f>基金残高に係る経年分析!H56</f>
        <v>122</v>
      </c>
    </row>
    <row r="74" spans="1:16" x14ac:dyDescent="0.2">
      <c r="A74" s="183" t="s">
        <v>79</v>
      </c>
      <c r="B74" s="184">
        <f>基金残高に係る経年分析!F57</f>
        <v>900</v>
      </c>
      <c r="C74" s="184">
        <f>基金残高に係る経年分析!G57</f>
        <v>1205</v>
      </c>
      <c r="D74" s="184">
        <f>基金残高に係る経年分析!H57</f>
        <v>1514</v>
      </c>
    </row>
  </sheetData>
  <sheetProtection algorithmName="SHA-512" hashValue="AEM74PQHVd3HH3OoHVBOCVxY4dRG6GTe+kNmeB7SkreghOa8VZhLoELJAUWemiTyJoqVuQ4s8mBooCiK242tZw==" saltValue="hmQJXotlzTiaCdRw02ux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224</v>
      </c>
      <c r="C5" s="723"/>
      <c r="D5" s="723"/>
      <c r="E5" s="723"/>
      <c r="F5" s="723"/>
      <c r="G5" s="723"/>
      <c r="H5" s="723"/>
      <c r="I5" s="723"/>
      <c r="J5" s="723"/>
      <c r="K5" s="723"/>
      <c r="L5" s="723"/>
      <c r="M5" s="723"/>
      <c r="N5" s="723"/>
      <c r="O5" s="723"/>
      <c r="P5" s="723"/>
      <c r="Q5" s="724"/>
      <c r="R5" s="688">
        <v>928677</v>
      </c>
      <c r="S5" s="689"/>
      <c r="T5" s="689"/>
      <c r="U5" s="689"/>
      <c r="V5" s="689"/>
      <c r="W5" s="689"/>
      <c r="X5" s="689"/>
      <c r="Y5" s="735"/>
      <c r="Z5" s="753">
        <v>7.6</v>
      </c>
      <c r="AA5" s="753"/>
      <c r="AB5" s="753"/>
      <c r="AC5" s="753"/>
      <c r="AD5" s="754">
        <v>928677</v>
      </c>
      <c r="AE5" s="754"/>
      <c r="AF5" s="754"/>
      <c r="AG5" s="754"/>
      <c r="AH5" s="754"/>
      <c r="AI5" s="754"/>
      <c r="AJ5" s="754"/>
      <c r="AK5" s="754"/>
      <c r="AL5" s="736">
        <v>38.200000000000003</v>
      </c>
      <c r="AM5" s="705"/>
      <c r="AN5" s="705"/>
      <c r="AO5" s="737"/>
      <c r="AP5" s="722" t="s">
        <v>225</v>
      </c>
      <c r="AQ5" s="723"/>
      <c r="AR5" s="723"/>
      <c r="AS5" s="723"/>
      <c r="AT5" s="723"/>
      <c r="AU5" s="723"/>
      <c r="AV5" s="723"/>
      <c r="AW5" s="723"/>
      <c r="AX5" s="723"/>
      <c r="AY5" s="723"/>
      <c r="AZ5" s="723"/>
      <c r="BA5" s="723"/>
      <c r="BB5" s="723"/>
      <c r="BC5" s="723"/>
      <c r="BD5" s="723"/>
      <c r="BE5" s="723"/>
      <c r="BF5" s="724"/>
      <c r="BG5" s="623">
        <v>926917</v>
      </c>
      <c r="BH5" s="626"/>
      <c r="BI5" s="626"/>
      <c r="BJ5" s="626"/>
      <c r="BK5" s="626"/>
      <c r="BL5" s="626"/>
      <c r="BM5" s="626"/>
      <c r="BN5" s="627"/>
      <c r="BO5" s="685">
        <v>99.8</v>
      </c>
      <c r="BP5" s="685"/>
      <c r="BQ5" s="685"/>
      <c r="BR5" s="685"/>
      <c r="BS5" s="686" t="s">
        <v>128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2">
      <c r="B6" s="620" t="s">
        <v>229</v>
      </c>
      <c r="C6" s="621"/>
      <c r="D6" s="621"/>
      <c r="E6" s="621"/>
      <c r="F6" s="621"/>
      <c r="G6" s="621"/>
      <c r="H6" s="621"/>
      <c r="I6" s="621"/>
      <c r="J6" s="621"/>
      <c r="K6" s="621"/>
      <c r="L6" s="621"/>
      <c r="M6" s="621"/>
      <c r="N6" s="621"/>
      <c r="O6" s="621"/>
      <c r="P6" s="621"/>
      <c r="Q6" s="622"/>
      <c r="R6" s="623">
        <v>41698</v>
      </c>
      <c r="S6" s="626"/>
      <c r="T6" s="626"/>
      <c r="U6" s="626"/>
      <c r="V6" s="626"/>
      <c r="W6" s="626"/>
      <c r="X6" s="626"/>
      <c r="Y6" s="627"/>
      <c r="Z6" s="685">
        <v>0.3</v>
      </c>
      <c r="AA6" s="685"/>
      <c r="AB6" s="685"/>
      <c r="AC6" s="685"/>
      <c r="AD6" s="686">
        <v>41698</v>
      </c>
      <c r="AE6" s="686"/>
      <c r="AF6" s="686"/>
      <c r="AG6" s="686"/>
      <c r="AH6" s="686"/>
      <c r="AI6" s="686"/>
      <c r="AJ6" s="686"/>
      <c r="AK6" s="686"/>
      <c r="AL6" s="628">
        <v>1.7</v>
      </c>
      <c r="AM6" s="629"/>
      <c r="AN6" s="629"/>
      <c r="AO6" s="687"/>
      <c r="AP6" s="620" t="s">
        <v>230</v>
      </c>
      <c r="AQ6" s="621"/>
      <c r="AR6" s="621"/>
      <c r="AS6" s="621"/>
      <c r="AT6" s="621"/>
      <c r="AU6" s="621"/>
      <c r="AV6" s="621"/>
      <c r="AW6" s="621"/>
      <c r="AX6" s="621"/>
      <c r="AY6" s="621"/>
      <c r="AZ6" s="621"/>
      <c r="BA6" s="621"/>
      <c r="BB6" s="621"/>
      <c r="BC6" s="621"/>
      <c r="BD6" s="621"/>
      <c r="BE6" s="621"/>
      <c r="BF6" s="622"/>
      <c r="BG6" s="623">
        <v>926917</v>
      </c>
      <c r="BH6" s="626"/>
      <c r="BI6" s="626"/>
      <c r="BJ6" s="626"/>
      <c r="BK6" s="626"/>
      <c r="BL6" s="626"/>
      <c r="BM6" s="626"/>
      <c r="BN6" s="627"/>
      <c r="BO6" s="685">
        <v>99.8</v>
      </c>
      <c r="BP6" s="685"/>
      <c r="BQ6" s="685"/>
      <c r="BR6" s="685"/>
      <c r="BS6" s="686" t="s">
        <v>128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69037</v>
      </c>
      <c r="CS6" s="626"/>
      <c r="CT6" s="626"/>
      <c r="CU6" s="626"/>
      <c r="CV6" s="626"/>
      <c r="CW6" s="626"/>
      <c r="CX6" s="626"/>
      <c r="CY6" s="627"/>
      <c r="CZ6" s="736">
        <v>0.6</v>
      </c>
      <c r="DA6" s="705"/>
      <c r="DB6" s="705"/>
      <c r="DC6" s="739"/>
      <c r="DD6" s="631" t="s">
        <v>232</v>
      </c>
      <c r="DE6" s="626"/>
      <c r="DF6" s="626"/>
      <c r="DG6" s="626"/>
      <c r="DH6" s="626"/>
      <c r="DI6" s="626"/>
      <c r="DJ6" s="626"/>
      <c r="DK6" s="626"/>
      <c r="DL6" s="626"/>
      <c r="DM6" s="626"/>
      <c r="DN6" s="626"/>
      <c r="DO6" s="626"/>
      <c r="DP6" s="627"/>
      <c r="DQ6" s="631">
        <v>69037</v>
      </c>
      <c r="DR6" s="626"/>
      <c r="DS6" s="626"/>
      <c r="DT6" s="626"/>
      <c r="DU6" s="626"/>
      <c r="DV6" s="626"/>
      <c r="DW6" s="626"/>
      <c r="DX6" s="626"/>
      <c r="DY6" s="626"/>
      <c r="DZ6" s="626"/>
      <c r="EA6" s="626"/>
      <c r="EB6" s="626"/>
      <c r="EC6" s="666"/>
    </row>
    <row r="7" spans="2:143" ht="11.25" customHeight="1" x14ac:dyDescent="0.2">
      <c r="B7" s="620" t="s">
        <v>233</v>
      </c>
      <c r="C7" s="621"/>
      <c r="D7" s="621"/>
      <c r="E7" s="621"/>
      <c r="F7" s="621"/>
      <c r="G7" s="621"/>
      <c r="H7" s="621"/>
      <c r="I7" s="621"/>
      <c r="J7" s="621"/>
      <c r="K7" s="621"/>
      <c r="L7" s="621"/>
      <c r="M7" s="621"/>
      <c r="N7" s="621"/>
      <c r="O7" s="621"/>
      <c r="P7" s="621"/>
      <c r="Q7" s="622"/>
      <c r="R7" s="623">
        <v>963</v>
      </c>
      <c r="S7" s="626"/>
      <c r="T7" s="626"/>
      <c r="U7" s="626"/>
      <c r="V7" s="626"/>
      <c r="W7" s="626"/>
      <c r="X7" s="626"/>
      <c r="Y7" s="627"/>
      <c r="Z7" s="685">
        <v>0</v>
      </c>
      <c r="AA7" s="685"/>
      <c r="AB7" s="685"/>
      <c r="AC7" s="685"/>
      <c r="AD7" s="686">
        <v>963</v>
      </c>
      <c r="AE7" s="686"/>
      <c r="AF7" s="686"/>
      <c r="AG7" s="686"/>
      <c r="AH7" s="686"/>
      <c r="AI7" s="686"/>
      <c r="AJ7" s="686"/>
      <c r="AK7" s="686"/>
      <c r="AL7" s="628">
        <v>0</v>
      </c>
      <c r="AM7" s="629"/>
      <c r="AN7" s="629"/>
      <c r="AO7" s="687"/>
      <c r="AP7" s="620" t="s">
        <v>234</v>
      </c>
      <c r="AQ7" s="621"/>
      <c r="AR7" s="621"/>
      <c r="AS7" s="621"/>
      <c r="AT7" s="621"/>
      <c r="AU7" s="621"/>
      <c r="AV7" s="621"/>
      <c r="AW7" s="621"/>
      <c r="AX7" s="621"/>
      <c r="AY7" s="621"/>
      <c r="AZ7" s="621"/>
      <c r="BA7" s="621"/>
      <c r="BB7" s="621"/>
      <c r="BC7" s="621"/>
      <c r="BD7" s="621"/>
      <c r="BE7" s="621"/>
      <c r="BF7" s="622"/>
      <c r="BG7" s="623">
        <v>414486</v>
      </c>
      <c r="BH7" s="626"/>
      <c r="BI7" s="626"/>
      <c r="BJ7" s="626"/>
      <c r="BK7" s="626"/>
      <c r="BL7" s="626"/>
      <c r="BM7" s="626"/>
      <c r="BN7" s="627"/>
      <c r="BO7" s="685">
        <v>44.6</v>
      </c>
      <c r="BP7" s="685"/>
      <c r="BQ7" s="685"/>
      <c r="BR7" s="685"/>
      <c r="BS7" s="686" t="s">
        <v>128</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1511524</v>
      </c>
      <c r="CS7" s="626"/>
      <c r="CT7" s="626"/>
      <c r="CU7" s="626"/>
      <c r="CV7" s="626"/>
      <c r="CW7" s="626"/>
      <c r="CX7" s="626"/>
      <c r="CY7" s="627"/>
      <c r="CZ7" s="685">
        <v>13.4</v>
      </c>
      <c r="DA7" s="685"/>
      <c r="DB7" s="685"/>
      <c r="DC7" s="685"/>
      <c r="DD7" s="631">
        <v>3861</v>
      </c>
      <c r="DE7" s="626"/>
      <c r="DF7" s="626"/>
      <c r="DG7" s="626"/>
      <c r="DH7" s="626"/>
      <c r="DI7" s="626"/>
      <c r="DJ7" s="626"/>
      <c r="DK7" s="626"/>
      <c r="DL7" s="626"/>
      <c r="DM7" s="626"/>
      <c r="DN7" s="626"/>
      <c r="DO7" s="626"/>
      <c r="DP7" s="627"/>
      <c r="DQ7" s="631">
        <v>1344252</v>
      </c>
      <c r="DR7" s="626"/>
      <c r="DS7" s="626"/>
      <c r="DT7" s="626"/>
      <c r="DU7" s="626"/>
      <c r="DV7" s="626"/>
      <c r="DW7" s="626"/>
      <c r="DX7" s="626"/>
      <c r="DY7" s="626"/>
      <c r="DZ7" s="626"/>
      <c r="EA7" s="626"/>
      <c r="EB7" s="626"/>
      <c r="EC7" s="666"/>
    </row>
    <row r="8" spans="2:143" ht="11.25" customHeight="1" x14ac:dyDescent="0.2">
      <c r="B8" s="620" t="s">
        <v>236</v>
      </c>
      <c r="C8" s="621"/>
      <c r="D8" s="621"/>
      <c r="E8" s="621"/>
      <c r="F8" s="621"/>
      <c r="G8" s="621"/>
      <c r="H8" s="621"/>
      <c r="I8" s="621"/>
      <c r="J8" s="621"/>
      <c r="K8" s="621"/>
      <c r="L8" s="621"/>
      <c r="M8" s="621"/>
      <c r="N8" s="621"/>
      <c r="O8" s="621"/>
      <c r="P8" s="621"/>
      <c r="Q8" s="622"/>
      <c r="R8" s="623">
        <v>1862</v>
      </c>
      <c r="S8" s="626"/>
      <c r="T8" s="626"/>
      <c r="U8" s="626"/>
      <c r="V8" s="626"/>
      <c r="W8" s="626"/>
      <c r="X8" s="626"/>
      <c r="Y8" s="627"/>
      <c r="Z8" s="685">
        <v>0</v>
      </c>
      <c r="AA8" s="685"/>
      <c r="AB8" s="685"/>
      <c r="AC8" s="685"/>
      <c r="AD8" s="686">
        <v>1862</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11057</v>
      </c>
      <c r="BH8" s="626"/>
      <c r="BI8" s="626"/>
      <c r="BJ8" s="626"/>
      <c r="BK8" s="626"/>
      <c r="BL8" s="626"/>
      <c r="BM8" s="626"/>
      <c r="BN8" s="627"/>
      <c r="BO8" s="685">
        <v>1.2</v>
      </c>
      <c r="BP8" s="685"/>
      <c r="BQ8" s="685"/>
      <c r="BR8" s="685"/>
      <c r="BS8" s="631" t="s">
        <v>128</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1152059</v>
      </c>
      <c r="CS8" s="626"/>
      <c r="CT8" s="626"/>
      <c r="CU8" s="626"/>
      <c r="CV8" s="626"/>
      <c r="CW8" s="626"/>
      <c r="CX8" s="626"/>
      <c r="CY8" s="627"/>
      <c r="CZ8" s="685">
        <v>10.199999999999999</v>
      </c>
      <c r="DA8" s="685"/>
      <c r="DB8" s="685"/>
      <c r="DC8" s="685"/>
      <c r="DD8" s="631">
        <v>4832</v>
      </c>
      <c r="DE8" s="626"/>
      <c r="DF8" s="626"/>
      <c r="DG8" s="626"/>
      <c r="DH8" s="626"/>
      <c r="DI8" s="626"/>
      <c r="DJ8" s="626"/>
      <c r="DK8" s="626"/>
      <c r="DL8" s="626"/>
      <c r="DM8" s="626"/>
      <c r="DN8" s="626"/>
      <c r="DO8" s="626"/>
      <c r="DP8" s="627"/>
      <c r="DQ8" s="631">
        <v>637817</v>
      </c>
      <c r="DR8" s="626"/>
      <c r="DS8" s="626"/>
      <c r="DT8" s="626"/>
      <c r="DU8" s="626"/>
      <c r="DV8" s="626"/>
      <c r="DW8" s="626"/>
      <c r="DX8" s="626"/>
      <c r="DY8" s="626"/>
      <c r="DZ8" s="626"/>
      <c r="EA8" s="626"/>
      <c r="EB8" s="626"/>
      <c r="EC8" s="666"/>
    </row>
    <row r="9" spans="2:143" ht="11.25" customHeight="1" x14ac:dyDescent="0.2">
      <c r="B9" s="620" t="s">
        <v>239</v>
      </c>
      <c r="C9" s="621"/>
      <c r="D9" s="621"/>
      <c r="E9" s="621"/>
      <c r="F9" s="621"/>
      <c r="G9" s="621"/>
      <c r="H9" s="621"/>
      <c r="I9" s="621"/>
      <c r="J9" s="621"/>
      <c r="K9" s="621"/>
      <c r="L9" s="621"/>
      <c r="M9" s="621"/>
      <c r="N9" s="621"/>
      <c r="O9" s="621"/>
      <c r="P9" s="621"/>
      <c r="Q9" s="622"/>
      <c r="R9" s="623">
        <v>1402</v>
      </c>
      <c r="S9" s="626"/>
      <c r="T9" s="626"/>
      <c r="U9" s="626"/>
      <c r="V9" s="626"/>
      <c r="W9" s="626"/>
      <c r="X9" s="626"/>
      <c r="Y9" s="627"/>
      <c r="Z9" s="685">
        <v>0</v>
      </c>
      <c r="AA9" s="685"/>
      <c r="AB9" s="685"/>
      <c r="AC9" s="685"/>
      <c r="AD9" s="686">
        <v>1402</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259850</v>
      </c>
      <c r="BH9" s="626"/>
      <c r="BI9" s="626"/>
      <c r="BJ9" s="626"/>
      <c r="BK9" s="626"/>
      <c r="BL9" s="626"/>
      <c r="BM9" s="626"/>
      <c r="BN9" s="627"/>
      <c r="BO9" s="685">
        <v>28</v>
      </c>
      <c r="BP9" s="685"/>
      <c r="BQ9" s="685"/>
      <c r="BR9" s="685"/>
      <c r="BS9" s="631" t="s">
        <v>136</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540536</v>
      </c>
      <c r="CS9" s="626"/>
      <c r="CT9" s="626"/>
      <c r="CU9" s="626"/>
      <c r="CV9" s="626"/>
      <c r="CW9" s="626"/>
      <c r="CX9" s="626"/>
      <c r="CY9" s="627"/>
      <c r="CZ9" s="685">
        <v>4.8</v>
      </c>
      <c r="DA9" s="685"/>
      <c r="DB9" s="685"/>
      <c r="DC9" s="685"/>
      <c r="DD9" s="631">
        <v>166188</v>
      </c>
      <c r="DE9" s="626"/>
      <c r="DF9" s="626"/>
      <c r="DG9" s="626"/>
      <c r="DH9" s="626"/>
      <c r="DI9" s="626"/>
      <c r="DJ9" s="626"/>
      <c r="DK9" s="626"/>
      <c r="DL9" s="626"/>
      <c r="DM9" s="626"/>
      <c r="DN9" s="626"/>
      <c r="DO9" s="626"/>
      <c r="DP9" s="627"/>
      <c r="DQ9" s="631">
        <v>262586</v>
      </c>
      <c r="DR9" s="626"/>
      <c r="DS9" s="626"/>
      <c r="DT9" s="626"/>
      <c r="DU9" s="626"/>
      <c r="DV9" s="626"/>
      <c r="DW9" s="626"/>
      <c r="DX9" s="626"/>
      <c r="DY9" s="626"/>
      <c r="DZ9" s="626"/>
      <c r="EA9" s="626"/>
      <c r="EB9" s="626"/>
      <c r="EC9" s="666"/>
    </row>
    <row r="10" spans="2:143" ht="11.25" customHeight="1" x14ac:dyDescent="0.2">
      <c r="B10" s="620" t="s">
        <v>242</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136</v>
      </c>
      <c r="AA10" s="685"/>
      <c r="AB10" s="685"/>
      <c r="AC10" s="685"/>
      <c r="AD10" s="686" t="s">
        <v>136</v>
      </c>
      <c r="AE10" s="686"/>
      <c r="AF10" s="686"/>
      <c r="AG10" s="686"/>
      <c r="AH10" s="686"/>
      <c r="AI10" s="686"/>
      <c r="AJ10" s="686"/>
      <c r="AK10" s="686"/>
      <c r="AL10" s="628" t="s">
        <v>232</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25476</v>
      </c>
      <c r="BH10" s="626"/>
      <c r="BI10" s="626"/>
      <c r="BJ10" s="626"/>
      <c r="BK10" s="626"/>
      <c r="BL10" s="626"/>
      <c r="BM10" s="626"/>
      <c r="BN10" s="627"/>
      <c r="BO10" s="685">
        <v>2.7</v>
      </c>
      <c r="BP10" s="685"/>
      <c r="BQ10" s="685"/>
      <c r="BR10" s="685"/>
      <c r="BS10" s="631" t="s">
        <v>128</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136</v>
      </c>
      <c r="CS10" s="626"/>
      <c r="CT10" s="626"/>
      <c r="CU10" s="626"/>
      <c r="CV10" s="626"/>
      <c r="CW10" s="626"/>
      <c r="CX10" s="626"/>
      <c r="CY10" s="627"/>
      <c r="CZ10" s="685" t="s">
        <v>128</v>
      </c>
      <c r="DA10" s="685"/>
      <c r="DB10" s="685"/>
      <c r="DC10" s="685"/>
      <c r="DD10" s="631" t="s">
        <v>128</v>
      </c>
      <c r="DE10" s="626"/>
      <c r="DF10" s="626"/>
      <c r="DG10" s="626"/>
      <c r="DH10" s="626"/>
      <c r="DI10" s="626"/>
      <c r="DJ10" s="626"/>
      <c r="DK10" s="626"/>
      <c r="DL10" s="626"/>
      <c r="DM10" s="626"/>
      <c r="DN10" s="626"/>
      <c r="DO10" s="626"/>
      <c r="DP10" s="627"/>
      <c r="DQ10" s="631" t="s">
        <v>136</v>
      </c>
      <c r="DR10" s="626"/>
      <c r="DS10" s="626"/>
      <c r="DT10" s="626"/>
      <c r="DU10" s="626"/>
      <c r="DV10" s="626"/>
      <c r="DW10" s="626"/>
      <c r="DX10" s="626"/>
      <c r="DY10" s="626"/>
      <c r="DZ10" s="626"/>
      <c r="EA10" s="626"/>
      <c r="EB10" s="626"/>
      <c r="EC10" s="666"/>
    </row>
    <row r="11" spans="2:143" ht="11.25" customHeight="1" x14ac:dyDescent="0.2">
      <c r="B11" s="620" t="s">
        <v>245</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232</v>
      </c>
      <c r="AA11" s="685"/>
      <c r="AB11" s="685"/>
      <c r="AC11" s="685"/>
      <c r="AD11" s="686" t="s">
        <v>128</v>
      </c>
      <c r="AE11" s="686"/>
      <c r="AF11" s="686"/>
      <c r="AG11" s="686"/>
      <c r="AH11" s="686"/>
      <c r="AI11" s="686"/>
      <c r="AJ11" s="686"/>
      <c r="AK11" s="686"/>
      <c r="AL11" s="628" t="s">
        <v>128</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118103</v>
      </c>
      <c r="BH11" s="626"/>
      <c r="BI11" s="626"/>
      <c r="BJ11" s="626"/>
      <c r="BK11" s="626"/>
      <c r="BL11" s="626"/>
      <c r="BM11" s="626"/>
      <c r="BN11" s="627"/>
      <c r="BO11" s="685">
        <v>12.7</v>
      </c>
      <c r="BP11" s="685"/>
      <c r="BQ11" s="685"/>
      <c r="BR11" s="685"/>
      <c r="BS11" s="631" t="s">
        <v>136</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604712</v>
      </c>
      <c r="CS11" s="626"/>
      <c r="CT11" s="626"/>
      <c r="CU11" s="626"/>
      <c r="CV11" s="626"/>
      <c r="CW11" s="626"/>
      <c r="CX11" s="626"/>
      <c r="CY11" s="627"/>
      <c r="CZ11" s="685">
        <v>5.4</v>
      </c>
      <c r="DA11" s="685"/>
      <c r="DB11" s="685"/>
      <c r="DC11" s="685"/>
      <c r="DD11" s="631">
        <v>17879</v>
      </c>
      <c r="DE11" s="626"/>
      <c r="DF11" s="626"/>
      <c r="DG11" s="626"/>
      <c r="DH11" s="626"/>
      <c r="DI11" s="626"/>
      <c r="DJ11" s="626"/>
      <c r="DK11" s="626"/>
      <c r="DL11" s="626"/>
      <c r="DM11" s="626"/>
      <c r="DN11" s="626"/>
      <c r="DO11" s="626"/>
      <c r="DP11" s="627"/>
      <c r="DQ11" s="631">
        <v>103196</v>
      </c>
      <c r="DR11" s="626"/>
      <c r="DS11" s="626"/>
      <c r="DT11" s="626"/>
      <c r="DU11" s="626"/>
      <c r="DV11" s="626"/>
      <c r="DW11" s="626"/>
      <c r="DX11" s="626"/>
      <c r="DY11" s="626"/>
      <c r="DZ11" s="626"/>
      <c r="EA11" s="626"/>
      <c r="EB11" s="626"/>
      <c r="EC11" s="666"/>
    </row>
    <row r="12" spans="2:143" ht="11.25" customHeight="1" x14ac:dyDescent="0.2">
      <c r="B12" s="620" t="s">
        <v>248</v>
      </c>
      <c r="C12" s="621"/>
      <c r="D12" s="621"/>
      <c r="E12" s="621"/>
      <c r="F12" s="621"/>
      <c r="G12" s="621"/>
      <c r="H12" s="621"/>
      <c r="I12" s="621"/>
      <c r="J12" s="621"/>
      <c r="K12" s="621"/>
      <c r="L12" s="621"/>
      <c r="M12" s="621"/>
      <c r="N12" s="621"/>
      <c r="O12" s="621"/>
      <c r="P12" s="621"/>
      <c r="Q12" s="622"/>
      <c r="R12" s="623">
        <v>136998</v>
      </c>
      <c r="S12" s="626"/>
      <c r="T12" s="626"/>
      <c r="U12" s="626"/>
      <c r="V12" s="626"/>
      <c r="W12" s="626"/>
      <c r="X12" s="626"/>
      <c r="Y12" s="627"/>
      <c r="Z12" s="685">
        <v>1.1000000000000001</v>
      </c>
      <c r="AA12" s="685"/>
      <c r="AB12" s="685"/>
      <c r="AC12" s="685"/>
      <c r="AD12" s="686">
        <v>136998</v>
      </c>
      <c r="AE12" s="686"/>
      <c r="AF12" s="686"/>
      <c r="AG12" s="686"/>
      <c r="AH12" s="686"/>
      <c r="AI12" s="686"/>
      <c r="AJ12" s="686"/>
      <c r="AK12" s="686"/>
      <c r="AL12" s="628">
        <v>5.6</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438654</v>
      </c>
      <c r="BH12" s="626"/>
      <c r="BI12" s="626"/>
      <c r="BJ12" s="626"/>
      <c r="BK12" s="626"/>
      <c r="BL12" s="626"/>
      <c r="BM12" s="626"/>
      <c r="BN12" s="627"/>
      <c r="BO12" s="685">
        <v>47.2</v>
      </c>
      <c r="BP12" s="685"/>
      <c r="BQ12" s="685"/>
      <c r="BR12" s="685"/>
      <c r="BS12" s="631" t="s">
        <v>232</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16540</v>
      </c>
      <c r="CS12" s="626"/>
      <c r="CT12" s="626"/>
      <c r="CU12" s="626"/>
      <c r="CV12" s="626"/>
      <c r="CW12" s="626"/>
      <c r="CX12" s="626"/>
      <c r="CY12" s="627"/>
      <c r="CZ12" s="685">
        <v>0.1</v>
      </c>
      <c r="DA12" s="685"/>
      <c r="DB12" s="685"/>
      <c r="DC12" s="685"/>
      <c r="DD12" s="631">
        <v>399</v>
      </c>
      <c r="DE12" s="626"/>
      <c r="DF12" s="626"/>
      <c r="DG12" s="626"/>
      <c r="DH12" s="626"/>
      <c r="DI12" s="626"/>
      <c r="DJ12" s="626"/>
      <c r="DK12" s="626"/>
      <c r="DL12" s="626"/>
      <c r="DM12" s="626"/>
      <c r="DN12" s="626"/>
      <c r="DO12" s="626"/>
      <c r="DP12" s="627"/>
      <c r="DQ12" s="631">
        <v>15082</v>
      </c>
      <c r="DR12" s="626"/>
      <c r="DS12" s="626"/>
      <c r="DT12" s="626"/>
      <c r="DU12" s="626"/>
      <c r="DV12" s="626"/>
      <c r="DW12" s="626"/>
      <c r="DX12" s="626"/>
      <c r="DY12" s="626"/>
      <c r="DZ12" s="626"/>
      <c r="EA12" s="626"/>
      <c r="EB12" s="626"/>
      <c r="EC12" s="666"/>
    </row>
    <row r="13" spans="2:143" ht="11.25" customHeight="1" x14ac:dyDescent="0.2">
      <c r="B13" s="620" t="s">
        <v>251</v>
      </c>
      <c r="C13" s="621"/>
      <c r="D13" s="621"/>
      <c r="E13" s="621"/>
      <c r="F13" s="621"/>
      <c r="G13" s="621"/>
      <c r="H13" s="621"/>
      <c r="I13" s="621"/>
      <c r="J13" s="621"/>
      <c r="K13" s="621"/>
      <c r="L13" s="621"/>
      <c r="M13" s="621"/>
      <c r="N13" s="621"/>
      <c r="O13" s="621"/>
      <c r="P13" s="621"/>
      <c r="Q13" s="622"/>
      <c r="R13" s="623">
        <v>31839</v>
      </c>
      <c r="S13" s="626"/>
      <c r="T13" s="626"/>
      <c r="U13" s="626"/>
      <c r="V13" s="626"/>
      <c r="W13" s="626"/>
      <c r="X13" s="626"/>
      <c r="Y13" s="627"/>
      <c r="Z13" s="685">
        <v>0.3</v>
      </c>
      <c r="AA13" s="685"/>
      <c r="AB13" s="685"/>
      <c r="AC13" s="685"/>
      <c r="AD13" s="686">
        <v>31839</v>
      </c>
      <c r="AE13" s="686"/>
      <c r="AF13" s="686"/>
      <c r="AG13" s="686"/>
      <c r="AH13" s="686"/>
      <c r="AI13" s="686"/>
      <c r="AJ13" s="686"/>
      <c r="AK13" s="686"/>
      <c r="AL13" s="628">
        <v>1.3</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437173</v>
      </c>
      <c r="BH13" s="626"/>
      <c r="BI13" s="626"/>
      <c r="BJ13" s="626"/>
      <c r="BK13" s="626"/>
      <c r="BL13" s="626"/>
      <c r="BM13" s="626"/>
      <c r="BN13" s="627"/>
      <c r="BO13" s="685">
        <v>47.1</v>
      </c>
      <c r="BP13" s="685"/>
      <c r="BQ13" s="685"/>
      <c r="BR13" s="685"/>
      <c r="BS13" s="631" t="s">
        <v>136</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5750070</v>
      </c>
      <c r="CS13" s="626"/>
      <c r="CT13" s="626"/>
      <c r="CU13" s="626"/>
      <c r="CV13" s="626"/>
      <c r="CW13" s="626"/>
      <c r="CX13" s="626"/>
      <c r="CY13" s="627"/>
      <c r="CZ13" s="685">
        <v>51.1</v>
      </c>
      <c r="DA13" s="685"/>
      <c r="DB13" s="685"/>
      <c r="DC13" s="685"/>
      <c r="DD13" s="631">
        <v>5501923</v>
      </c>
      <c r="DE13" s="626"/>
      <c r="DF13" s="626"/>
      <c r="DG13" s="626"/>
      <c r="DH13" s="626"/>
      <c r="DI13" s="626"/>
      <c r="DJ13" s="626"/>
      <c r="DK13" s="626"/>
      <c r="DL13" s="626"/>
      <c r="DM13" s="626"/>
      <c r="DN13" s="626"/>
      <c r="DO13" s="626"/>
      <c r="DP13" s="627"/>
      <c r="DQ13" s="631">
        <v>192206</v>
      </c>
      <c r="DR13" s="626"/>
      <c r="DS13" s="626"/>
      <c r="DT13" s="626"/>
      <c r="DU13" s="626"/>
      <c r="DV13" s="626"/>
      <c r="DW13" s="626"/>
      <c r="DX13" s="626"/>
      <c r="DY13" s="626"/>
      <c r="DZ13" s="626"/>
      <c r="EA13" s="626"/>
      <c r="EB13" s="626"/>
      <c r="EC13" s="666"/>
    </row>
    <row r="14" spans="2:143" ht="11.25" customHeight="1" x14ac:dyDescent="0.2">
      <c r="B14" s="620" t="s">
        <v>254</v>
      </c>
      <c r="C14" s="621"/>
      <c r="D14" s="621"/>
      <c r="E14" s="621"/>
      <c r="F14" s="621"/>
      <c r="G14" s="621"/>
      <c r="H14" s="621"/>
      <c r="I14" s="621"/>
      <c r="J14" s="621"/>
      <c r="K14" s="621"/>
      <c r="L14" s="621"/>
      <c r="M14" s="621"/>
      <c r="N14" s="621"/>
      <c r="O14" s="621"/>
      <c r="P14" s="621"/>
      <c r="Q14" s="622"/>
      <c r="R14" s="623" t="s">
        <v>136</v>
      </c>
      <c r="S14" s="626"/>
      <c r="T14" s="626"/>
      <c r="U14" s="626"/>
      <c r="V14" s="626"/>
      <c r="W14" s="626"/>
      <c r="X14" s="626"/>
      <c r="Y14" s="627"/>
      <c r="Z14" s="685" t="s">
        <v>128</v>
      </c>
      <c r="AA14" s="685"/>
      <c r="AB14" s="685"/>
      <c r="AC14" s="685"/>
      <c r="AD14" s="686" t="s">
        <v>136</v>
      </c>
      <c r="AE14" s="686"/>
      <c r="AF14" s="686"/>
      <c r="AG14" s="686"/>
      <c r="AH14" s="686"/>
      <c r="AI14" s="686"/>
      <c r="AJ14" s="686"/>
      <c r="AK14" s="686"/>
      <c r="AL14" s="628" t="s">
        <v>128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29765</v>
      </c>
      <c r="BH14" s="626"/>
      <c r="BI14" s="626"/>
      <c r="BJ14" s="626"/>
      <c r="BK14" s="626"/>
      <c r="BL14" s="626"/>
      <c r="BM14" s="626"/>
      <c r="BN14" s="627"/>
      <c r="BO14" s="685">
        <v>3.2</v>
      </c>
      <c r="BP14" s="685"/>
      <c r="BQ14" s="685"/>
      <c r="BR14" s="685"/>
      <c r="BS14" s="631" t="s">
        <v>128</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200333</v>
      </c>
      <c r="CS14" s="626"/>
      <c r="CT14" s="626"/>
      <c r="CU14" s="626"/>
      <c r="CV14" s="626"/>
      <c r="CW14" s="626"/>
      <c r="CX14" s="626"/>
      <c r="CY14" s="627"/>
      <c r="CZ14" s="685">
        <v>1.8</v>
      </c>
      <c r="DA14" s="685"/>
      <c r="DB14" s="685"/>
      <c r="DC14" s="685"/>
      <c r="DD14" s="631">
        <v>36450</v>
      </c>
      <c r="DE14" s="626"/>
      <c r="DF14" s="626"/>
      <c r="DG14" s="626"/>
      <c r="DH14" s="626"/>
      <c r="DI14" s="626"/>
      <c r="DJ14" s="626"/>
      <c r="DK14" s="626"/>
      <c r="DL14" s="626"/>
      <c r="DM14" s="626"/>
      <c r="DN14" s="626"/>
      <c r="DO14" s="626"/>
      <c r="DP14" s="627"/>
      <c r="DQ14" s="631">
        <v>164142</v>
      </c>
      <c r="DR14" s="626"/>
      <c r="DS14" s="626"/>
      <c r="DT14" s="626"/>
      <c r="DU14" s="626"/>
      <c r="DV14" s="626"/>
      <c r="DW14" s="626"/>
      <c r="DX14" s="626"/>
      <c r="DY14" s="626"/>
      <c r="DZ14" s="626"/>
      <c r="EA14" s="626"/>
      <c r="EB14" s="626"/>
      <c r="EC14" s="666"/>
    </row>
    <row r="15" spans="2:143" ht="11.25" customHeight="1" x14ac:dyDescent="0.2">
      <c r="B15" s="620" t="s">
        <v>257</v>
      </c>
      <c r="C15" s="621"/>
      <c r="D15" s="621"/>
      <c r="E15" s="621"/>
      <c r="F15" s="621"/>
      <c r="G15" s="621"/>
      <c r="H15" s="621"/>
      <c r="I15" s="621"/>
      <c r="J15" s="621"/>
      <c r="K15" s="621"/>
      <c r="L15" s="621"/>
      <c r="M15" s="621"/>
      <c r="N15" s="621"/>
      <c r="O15" s="621"/>
      <c r="P15" s="621"/>
      <c r="Q15" s="622"/>
      <c r="R15" s="623">
        <v>9863</v>
      </c>
      <c r="S15" s="626"/>
      <c r="T15" s="626"/>
      <c r="U15" s="626"/>
      <c r="V15" s="626"/>
      <c r="W15" s="626"/>
      <c r="X15" s="626"/>
      <c r="Y15" s="627"/>
      <c r="Z15" s="685">
        <v>0.1</v>
      </c>
      <c r="AA15" s="685"/>
      <c r="AB15" s="685"/>
      <c r="AC15" s="685"/>
      <c r="AD15" s="686">
        <v>9863</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44012</v>
      </c>
      <c r="BH15" s="626"/>
      <c r="BI15" s="626"/>
      <c r="BJ15" s="626"/>
      <c r="BK15" s="626"/>
      <c r="BL15" s="626"/>
      <c r="BM15" s="626"/>
      <c r="BN15" s="627"/>
      <c r="BO15" s="685">
        <v>4.7</v>
      </c>
      <c r="BP15" s="685"/>
      <c r="BQ15" s="685"/>
      <c r="BR15" s="685"/>
      <c r="BS15" s="631" t="s">
        <v>128</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309858</v>
      </c>
      <c r="CS15" s="626"/>
      <c r="CT15" s="626"/>
      <c r="CU15" s="626"/>
      <c r="CV15" s="626"/>
      <c r="CW15" s="626"/>
      <c r="CX15" s="626"/>
      <c r="CY15" s="627"/>
      <c r="CZ15" s="685">
        <v>2.8</v>
      </c>
      <c r="DA15" s="685"/>
      <c r="DB15" s="685"/>
      <c r="DC15" s="685"/>
      <c r="DD15" s="631">
        <v>77381</v>
      </c>
      <c r="DE15" s="626"/>
      <c r="DF15" s="626"/>
      <c r="DG15" s="626"/>
      <c r="DH15" s="626"/>
      <c r="DI15" s="626"/>
      <c r="DJ15" s="626"/>
      <c r="DK15" s="626"/>
      <c r="DL15" s="626"/>
      <c r="DM15" s="626"/>
      <c r="DN15" s="626"/>
      <c r="DO15" s="626"/>
      <c r="DP15" s="627"/>
      <c r="DQ15" s="631">
        <v>225106</v>
      </c>
      <c r="DR15" s="626"/>
      <c r="DS15" s="626"/>
      <c r="DT15" s="626"/>
      <c r="DU15" s="626"/>
      <c r="DV15" s="626"/>
      <c r="DW15" s="626"/>
      <c r="DX15" s="626"/>
      <c r="DY15" s="626"/>
      <c r="DZ15" s="626"/>
      <c r="EA15" s="626"/>
      <c r="EB15" s="626"/>
      <c r="EC15" s="666"/>
    </row>
    <row r="16" spans="2:143" ht="11.25" customHeight="1" x14ac:dyDescent="0.2">
      <c r="B16" s="620" t="s">
        <v>260</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128</v>
      </c>
      <c r="AA16" s="685"/>
      <c r="AB16" s="685"/>
      <c r="AC16" s="685"/>
      <c r="AD16" s="686" t="s">
        <v>136</v>
      </c>
      <c r="AE16" s="686"/>
      <c r="AF16" s="686"/>
      <c r="AG16" s="686"/>
      <c r="AH16" s="686"/>
      <c r="AI16" s="686"/>
      <c r="AJ16" s="686"/>
      <c r="AK16" s="686"/>
      <c r="AL16" s="628" t="s">
        <v>232</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136</v>
      </c>
      <c r="BH16" s="626"/>
      <c r="BI16" s="626"/>
      <c r="BJ16" s="626"/>
      <c r="BK16" s="626"/>
      <c r="BL16" s="626"/>
      <c r="BM16" s="626"/>
      <c r="BN16" s="627"/>
      <c r="BO16" s="685" t="s">
        <v>136</v>
      </c>
      <c r="BP16" s="685"/>
      <c r="BQ16" s="685"/>
      <c r="BR16" s="685"/>
      <c r="BS16" s="631" t="s">
        <v>136</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567805</v>
      </c>
      <c r="CS16" s="626"/>
      <c r="CT16" s="626"/>
      <c r="CU16" s="626"/>
      <c r="CV16" s="626"/>
      <c r="CW16" s="626"/>
      <c r="CX16" s="626"/>
      <c r="CY16" s="627"/>
      <c r="CZ16" s="685">
        <v>5</v>
      </c>
      <c r="DA16" s="685"/>
      <c r="DB16" s="685"/>
      <c r="DC16" s="685"/>
      <c r="DD16" s="631" t="s">
        <v>128</v>
      </c>
      <c r="DE16" s="626"/>
      <c r="DF16" s="626"/>
      <c r="DG16" s="626"/>
      <c r="DH16" s="626"/>
      <c r="DI16" s="626"/>
      <c r="DJ16" s="626"/>
      <c r="DK16" s="626"/>
      <c r="DL16" s="626"/>
      <c r="DM16" s="626"/>
      <c r="DN16" s="626"/>
      <c r="DO16" s="626"/>
      <c r="DP16" s="627"/>
      <c r="DQ16" s="631">
        <v>43558</v>
      </c>
      <c r="DR16" s="626"/>
      <c r="DS16" s="626"/>
      <c r="DT16" s="626"/>
      <c r="DU16" s="626"/>
      <c r="DV16" s="626"/>
      <c r="DW16" s="626"/>
      <c r="DX16" s="626"/>
      <c r="DY16" s="626"/>
      <c r="DZ16" s="626"/>
      <c r="EA16" s="626"/>
      <c r="EB16" s="626"/>
      <c r="EC16" s="666"/>
    </row>
    <row r="17" spans="2:133" ht="11.25" customHeight="1" x14ac:dyDescent="0.2">
      <c r="B17" s="620" t="s">
        <v>263</v>
      </c>
      <c r="C17" s="621"/>
      <c r="D17" s="621"/>
      <c r="E17" s="621"/>
      <c r="F17" s="621"/>
      <c r="G17" s="621"/>
      <c r="H17" s="621"/>
      <c r="I17" s="621"/>
      <c r="J17" s="621"/>
      <c r="K17" s="621"/>
      <c r="L17" s="621"/>
      <c r="M17" s="621"/>
      <c r="N17" s="621"/>
      <c r="O17" s="621"/>
      <c r="P17" s="621"/>
      <c r="Q17" s="622"/>
      <c r="R17" s="623">
        <v>5203</v>
      </c>
      <c r="S17" s="626"/>
      <c r="T17" s="626"/>
      <c r="U17" s="626"/>
      <c r="V17" s="626"/>
      <c r="W17" s="626"/>
      <c r="X17" s="626"/>
      <c r="Y17" s="627"/>
      <c r="Z17" s="685">
        <v>0</v>
      </c>
      <c r="AA17" s="685"/>
      <c r="AB17" s="685"/>
      <c r="AC17" s="685"/>
      <c r="AD17" s="686">
        <v>5203</v>
      </c>
      <c r="AE17" s="686"/>
      <c r="AF17" s="686"/>
      <c r="AG17" s="686"/>
      <c r="AH17" s="686"/>
      <c r="AI17" s="686"/>
      <c r="AJ17" s="686"/>
      <c r="AK17" s="686"/>
      <c r="AL17" s="628">
        <v>0.2</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232</v>
      </c>
      <c r="BP17" s="685"/>
      <c r="BQ17" s="685"/>
      <c r="BR17" s="685"/>
      <c r="BS17" s="631" t="s">
        <v>136</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537055</v>
      </c>
      <c r="CS17" s="626"/>
      <c r="CT17" s="626"/>
      <c r="CU17" s="626"/>
      <c r="CV17" s="626"/>
      <c r="CW17" s="626"/>
      <c r="CX17" s="626"/>
      <c r="CY17" s="627"/>
      <c r="CZ17" s="685">
        <v>4.8</v>
      </c>
      <c r="DA17" s="685"/>
      <c r="DB17" s="685"/>
      <c r="DC17" s="685"/>
      <c r="DD17" s="631" t="s">
        <v>232</v>
      </c>
      <c r="DE17" s="626"/>
      <c r="DF17" s="626"/>
      <c r="DG17" s="626"/>
      <c r="DH17" s="626"/>
      <c r="DI17" s="626"/>
      <c r="DJ17" s="626"/>
      <c r="DK17" s="626"/>
      <c r="DL17" s="626"/>
      <c r="DM17" s="626"/>
      <c r="DN17" s="626"/>
      <c r="DO17" s="626"/>
      <c r="DP17" s="627"/>
      <c r="DQ17" s="631">
        <v>537055</v>
      </c>
      <c r="DR17" s="626"/>
      <c r="DS17" s="626"/>
      <c r="DT17" s="626"/>
      <c r="DU17" s="626"/>
      <c r="DV17" s="626"/>
      <c r="DW17" s="626"/>
      <c r="DX17" s="626"/>
      <c r="DY17" s="626"/>
      <c r="DZ17" s="626"/>
      <c r="EA17" s="626"/>
      <c r="EB17" s="626"/>
      <c r="EC17" s="666"/>
    </row>
    <row r="18" spans="2:133" ht="11.25" customHeight="1" x14ac:dyDescent="0.2">
      <c r="B18" s="620" t="s">
        <v>266</v>
      </c>
      <c r="C18" s="621"/>
      <c r="D18" s="621"/>
      <c r="E18" s="621"/>
      <c r="F18" s="621"/>
      <c r="G18" s="621"/>
      <c r="H18" s="621"/>
      <c r="I18" s="621"/>
      <c r="J18" s="621"/>
      <c r="K18" s="621"/>
      <c r="L18" s="621"/>
      <c r="M18" s="621"/>
      <c r="N18" s="621"/>
      <c r="O18" s="621"/>
      <c r="P18" s="621"/>
      <c r="Q18" s="622"/>
      <c r="R18" s="623">
        <v>1859853</v>
      </c>
      <c r="S18" s="626"/>
      <c r="T18" s="626"/>
      <c r="U18" s="626"/>
      <c r="V18" s="626"/>
      <c r="W18" s="626"/>
      <c r="X18" s="626"/>
      <c r="Y18" s="627"/>
      <c r="Z18" s="685">
        <v>15.2</v>
      </c>
      <c r="AA18" s="685"/>
      <c r="AB18" s="685"/>
      <c r="AC18" s="685"/>
      <c r="AD18" s="686">
        <v>1235988</v>
      </c>
      <c r="AE18" s="686"/>
      <c r="AF18" s="686"/>
      <c r="AG18" s="686"/>
      <c r="AH18" s="686"/>
      <c r="AI18" s="686"/>
      <c r="AJ18" s="686"/>
      <c r="AK18" s="686"/>
      <c r="AL18" s="628">
        <v>50.8</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128</v>
      </c>
      <c r="BP18" s="685"/>
      <c r="BQ18" s="685"/>
      <c r="BR18" s="685"/>
      <c r="BS18" s="631" t="s">
        <v>232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128</v>
      </c>
      <c r="DA18" s="685"/>
      <c r="DB18" s="685"/>
      <c r="DC18" s="685"/>
      <c r="DD18" s="631" t="s">
        <v>232</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x14ac:dyDescent="0.2">
      <c r="B19" s="620" t="s">
        <v>269</v>
      </c>
      <c r="C19" s="621"/>
      <c r="D19" s="621"/>
      <c r="E19" s="621"/>
      <c r="F19" s="621"/>
      <c r="G19" s="621"/>
      <c r="H19" s="621"/>
      <c r="I19" s="621"/>
      <c r="J19" s="621"/>
      <c r="K19" s="621"/>
      <c r="L19" s="621"/>
      <c r="M19" s="621"/>
      <c r="N19" s="621"/>
      <c r="O19" s="621"/>
      <c r="P19" s="621"/>
      <c r="Q19" s="622"/>
      <c r="R19" s="623">
        <v>1235988</v>
      </c>
      <c r="S19" s="626"/>
      <c r="T19" s="626"/>
      <c r="U19" s="626"/>
      <c r="V19" s="626"/>
      <c r="W19" s="626"/>
      <c r="X19" s="626"/>
      <c r="Y19" s="627"/>
      <c r="Z19" s="685">
        <v>10.1</v>
      </c>
      <c r="AA19" s="685"/>
      <c r="AB19" s="685"/>
      <c r="AC19" s="685"/>
      <c r="AD19" s="686">
        <v>1235988</v>
      </c>
      <c r="AE19" s="686"/>
      <c r="AF19" s="686"/>
      <c r="AG19" s="686"/>
      <c r="AH19" s="686"/>
      <c r="AI19" s="686"/>
      <c r="AJ19" s="686"/>
      <c r="AK19" s="686"/>
      <c r="AL19" s="628">
        <v>50.8</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1760</v>
      </c>
      <c r="BH19" s="626"/>
      <c r="BI19" s="626"/>
      <c r="BJ19" s="626"/>
      <c r="BK19" s="626"/>
      <c r="BL19" s="626"/>
      <c r="BM19" s="626"/>
      <c r="BN19" s="627"/>
      <c r="BO19" s="685">
        <v>0.2</v>
      </c>
      <c r="BP19" s="685"/>
      <c r="BQ19" s="685"/>
      <c r="BR19" s="685"/>
      <c r="BS19" s="631" t="s">
        <v>232</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136</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2">
      <c r="B20" s="620" t="s">
        <v>272</v>
      </c>
      <c r="C20" s="621"/>
      <c r="D20" s="621"/>
      <c r="E20" s="621"/>
      <c r="F20" s="621"/>
      <c r="G20" s="621"/>
      <c r="H20" s="621"/>
      <c r="I20" s="621"/>
      <c r="J20" s="621"/>
      <c r="K20" s="621"/>
      <c r="L20" s="621"/>
      <c r="M20" s="621"/>
      <c r="N20" s="621"/>
      <c r="O20" s="621"/>
      <c r="P20" s="621"/>
      <c r="Q20" s="622"/>
      <c r="R20" s="623">
        <v>623865</v>
      </c>
      <c r="S20" s="626"/>
      <c r="T20" s="626"/>
      <c r="U20" s="626"/>
      <c r="V20" s="626"/>
      <c r="W20" s="626"/>
      <c r="X20" s="626"/>
      <c r="Y20" s="627"/>
      <c r="Z20" s="685">
        <v>5.0999999999999996</v>
      </c>
      <c r="AA20" s="685"/>
      <c r="AB20" s="685"/>
      <c r="AC20" s="685"/>
      <c r="AD20" s="686" t="s">
        <v>136</v>
      </c>
      <c r="AE20" s="686"/>
      <c r="AF20" s="686"/>
      <c r="AG20" s="686"/>
      <c r="AH20" s="686"/>
      <c r="AI20" s="686"/>
      <c r="AJ20" s="686"/>
      <c r="AK20" s="686"/>
      <c r="AL20" s="628" t="s">
        <v>136</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1760</v>
      </c>
      <c r="BH20" s="626"/>
      <c r="BI20" s="626"/>
      <c r="BJ20" s="626"/>
      <c r="BK20" s="626"/>
      <c r="BL20" s="626"/>
      <c r="BM20" s="626"/>
      <c r="BN20" s="627"/>
      <c r="BO20" s="685">
        <v>0.2</v>
      </c>
      <c r="BP20" s="685"/>
      <c r="BQ20" s="685"/>
      <c r="BR20" s="685"/>
      <c r="BS20" s="631" t="s">
        <v>128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11259529</v>
      </c>
      <c r="CS20" s="626"/>
      <c r="CT20" s="626"/>
      <c r="CU20" s="626"/>
      <c r="CV20" s="626"/>
      <c r="CW20" s="626"/>
      <c r="CX20" s="626"/>
      <c r="CY20" s="627"/>
      <c r="CZ20" s="685">
        <v>100</v>
      </c>
      <c r="DA20" s="685"/>
      <c r="DB20" s="685"/>
      <c r="DC20" s="685"/>
      <c r="DD20" s="631">
        <v>5808913</v>
      </c>
      <c r="DE20" s="626"/>
      <c r="DF20" s="626"/>
      <c r="DG20" s="626"/>
      <c r="DH20" s="626"/>
      <c r="DI20" s="626"/>
      <c r="DJ20" s="626"/>
      <c r="DK20" s="626"/>
      <c r="DL20" s="626"/>
      <c r="DM20" s="626"/>
      <c r="DN20" s="626"/>
      <c r="DO20" s="626"/>
      <c r="DP20" s="627"/>
      <c r="DQ20" s="631">
        <v>3594037</v>
      </c>
      <c r="DR20" s="626"/>
      <c r="DS20" s="626"/>
      <c r="DT20" s="626"/>
      <c r="DU20" s="626"/>
      <c r="DV20" s="626"/>
      <c r="DW20" s="626"/>
      <c r="DX20" s="626"/>
      <c r="DY20" s="626"/>
      <c r="DZ20" s="626"/>
      <c r="EA20" s="626"/>
      <c r="EB20" s="626"/>
      <c r="EC20" s="666"/>
    </row>
    <row r="21" spans="2:133" ht="11.25" customHeight="1" x14ac:dyDescent="0.2">
      <c r="B21" s="620" t="s">
        <v>275</v>
      </c>
      <c r="C21" s="621"/>
      <c r="D21" s="621"/>
      <c r="E21" s="621"/>
      <c r="F21" s="621"/>
      <c r="G21" s="621"/>
      <c r="H21" s="621"/>
      <c r="I21" s="621"/>
      <c r="J21" s="621"/>
      <c r="K21" s="621"/>
      <c r="L21" s="621"/>
      <c r="M21" s="621"/>
      <c r="N21" s="621"/>
      <c r="O21" s="621"/>
      <c r="P21" s="621"/>
      <c r="Q21" s="622"/>
      <c r="R21" s="623" t="s">
        <v>136</v>
      </c>
      <c r="S21" s="626"/>
      <c r="T21" s="626"/>
      <c r="U21" s="626"/>
      <c r="V21" s="626"/>
      <c r="W21" s="626"/>
      <c r="X21" s="626"/>
      <c r="Y21" s="627"/>
      <c r="Z21" s="685" t="s">
        <v>136</v>
      </c>
      <c r="AA21" s="685"/>
      <c r="AB21" s="685"/>
      <c r="AC21" s="685"/>
      <c r="AD21" s="686" t="s">
        <v>136</v>
      </c>
      <c r="AE21" s="686"/>
      <c r="AF21" s="686"/>
      <c r="AG21" s="686"/>
      <c r="AH21" s="686"/>
      <c r="AI21" s="686"/>
      <c r="AJ21" s="686"/>
      <c r="AK21" s="686"/>
      <c r="AL21" s="628" t="s">
        <v>136</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1760</v>
      </c>
      <c r="BH21" s="626"/>
      <c r="BI21" s="626"/>
      <c r="BJ21" s="626"/>
      <c r="BK21" s="626"/>
      <c r="BL21" s="626"/>
      <c r="BM21" s="626"/>
      <c r="BN21" s="627"/>
      <c r="BO21" s="685">
        <v>0.2</v>
      </c>
      <c r="BP21" s="685"/>
      <c r="BQ21" s="685"/>
      <c r="BR21" s="685"/>
      <c r="BS21" s="631" t="s">
        <v>136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277</v>
      </c>
      <c r="C22" s="621"/>
      <c r="D22" s="621"/>
      <c r="E22" s="621"/>
      <c r="F22" s="621"/>
      <c r="G22" s="621"/>
      <c r="H22" s="621"/>
      <c r="I22" s="621"/>
      <c r="J22" s="621"/>
      <c r="K22" s="621"/>
      <c r="L22" s="621"/>
      <c r="M22" s="621"/>
      <c r="N22" s="621"/>
      <c r="O22" s="621"/>
      <c r="P22" s="621"/>
      <c r="Q22" s="622"/>
      <c r="R22" s="623">
        <v>3018358</v>
      </c>
      <c r="S22" s="626"/>
      <c r="T22" s="626"/>
      <c r="U22" s="626"/>
      <c r="V22" s="626"/>
      <c r="W22" s="626"/>
      <c r="X22" s="626"/>
      <c r="Y22" s="627"/>
      <c r="Z22" s="685">
        <v>24.7</v>
      </c>
      <c r="AA22" s="685"/>
      <c r="AB22" s="685"/>
      <c r="AC22" s="685"/>
      <c r="AD22" s="686">
        <v>2394493</v>
      </c>
      <c r="AE22" s="686"/>
      <c r="AF22" s="686"/>
      <c r="AG22" s="686"/>
      <c r="AH22" s="686"/>
      <c r="AI22" s="686"/>
      <c r="AJ22" s="686"/>
      <c r="AK22" s="686"/>
      <c r="AL22" s="628">
        <v>98.5</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136</v>
      </c>
      <c r="BH22" s="626"/>
      <c r="BI22" s="626"/>
      <c r="BJ22" s="626"/>
      <c r="BK22" s="626"/>
      <c r="BL22" s="626"/>
      <c r="BM22" s="626"/>
      <c r="BN22" s="627"/>
      <c r="BO22" s="685" t="s">
        <v>232</v>
      </c>
      <c r="BP22" s="685"/>
      <c r="BQ22" s="685"/>
      <c r="BR22" s="685"/>
      <c r="BS22" s="631" t="s">
        <v>136</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280</v>
      </c>
      <c r="C23" s="621"/>
      <c r="D23" s="621"/>
      <c r="E23" s="621"/>
      <c r="F23" s="621"/>
      <c r="G23" s="621"/>
      <c r="H23" s="621"/>
      <c r="I23" s="621"/>
      <c r="J23" s="621"/>
      <c r="K23" s="621"/>
      <c r="L23" s="621"/>
      <c r="M23" s="621"/>
      <c r="N23" s="621"/>
      <c r="O23" s="621"/>
      <c r="P23" s="621"/>
      <c r="Q23" s="622"/>
      <c r="R23" s="623">
        <v>566</v>
      </c>
      <c r="S23" s="626"/>
      <c r="T23" s="626"/>
      <c r="U23" s="626"/>
      <c r="V23" s="626"/>
      <c r="W23" s="626"/>
      <c r="X23" s="626"/>
      <c r="Y23" s="627"/>
      <c r="Z23" s="685">
        <v>0</v>
      </c>
      <c r="AA23" s="685"/>
      <c r="AB23" s="685"/>
      <c r="AC23" s="685"/>
      <c r="AD23" s="686">
        <v>566</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128</v>
      </c>
      <c r="BH23" s="626"/>
      <c r="BI23" s="626"/>
      <c r="BJ23" s="626"/>
      <c r="BK23" s="626"/>
      <c r="BL23" s="626"/>
      <c r="BM23" s="626"/>
      <c r="BN23" s="627"/>
      <c r="BO23" s="685" t="s">
        <v>128</v>
      </c>
      <c r="BP23" s="685"/>
      <c r="BQ23" s="685"/>
      <c r="BR23" s="685"/>
      <c r="BS23" s="631" t="s">
        <v>232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2">
      <c r="B24" s="620" t="s">
        <v>287</v>
      </c>
      <c r="C24" s="621"/>
      <c r="D24" s="621"/>
      <c r="E24" s="621"/>
      <c r="F24" s="621"/>
      <c r="G24" s="621"/>
      <c r="H24" s="621"/>
      <c r="I24" s="621"/>
      <c r="J24" s="621"/>
      <c r="K24" s="621"/>
      <c r="L24" s="621"/>
      <c r="M24" s="621"/>
      <c r="N24" s="621"/>
      <c r="O24" s="621"/>
      <c r="P24" s="621"/>
      <c r="Q24" s="622"/>
      <c r="R24" s="623">
        <v>24240</v>
      </c>
      <c r="S24" s="626"/>
      <c r="T24" s="626"/>
      <c r="U24" s="626"/>
      <c r="V24" s="626"/>
      <c r="W24" s="626"/>
      <c r="X24" s="626"/>
      <c r="Y24" s="627"/>
      <c r="Z24" s="685">
        <v>0.2</v>
      </c>
      <c r="AA24" s="685"/>
      <c r="AB24" s="685"/>
      <c r="AC24" s="685"/>
      <c r="AD24" s="686">
        <v>2648</v>
      </c>
      <c r="AE24" s="686"/>
      <c r="AF24" s="686"/>
      <c r="AG24" s="686"/>
      <c r="AH24" s="686"/>
      <c r="AI24" s="686"/>
      <c r="AJ24" s="686"/>
      <c r="AK24" s="686"/>
      <c r="AL24" s="628">
        <v>0.1</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136</v>
      </c>
      <c r="BP24" s="685"/>
      <c r="BQ24" s="685"/>
      <c r="BR24" s="685"/>
      <c r="BS24" s="631" t="s">
        <v>232</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1772323</v>
      </c>
      <c r="CS24" s="689"/>
      <c r="CT24" s="689"/>
      <c r="CU24" s="689"/>
      <c r="CV24" s="689"/>
      <c r="CW24" s="689"/>
      <c r="CX24" s="689"/>
      <c r="CY24" s="735"/>
      <c r="CZ24" s="736">
        <v>15.7</v>
      </c>
      <c r="DA24" s="705"/>
      <c r="DB24" s="705"/>
      <c r="DC24" s="739"/>
      <c r="DD24" s="734">
        <v>1417656</v>
      </c>
      <c r="DE24" s="689"/>
      <c r="DF24" s="689"/>
      <c r="DG24" s="689"/>
      <c r="DH24" s="689"/>
      <c r="DI24" s="689"/>
      <c r="DJ24" s="689"/>
      <c r="DK24" s="735"/>
      <c r="DL24" s="734">
        <v>1388100</v>
      </c>
      <c r="DM24" s="689"/>
      <c r="DN24" s="689"/>
      <c r="DO24" s="689"/>
      <c r="DP24" s="689"/>
      <c r="DQ24" s="689"/>
      <c r="DR24" s="689"/>
      <c r="DS24" s="689"/>
      <c r="DT24" s="689"/>
      <c r="DU24" s="689"/>
      <c r="DV24" s="735"/>
      <c r="DW24" s="736">
        <v>54.3</v>
      </c>
      <c r="DX24" s="705"/>
      <c r="DY24" s="705"/>
      <c r="DZ24" s="705"/>
      <c r="EA24" s="705"/>
      <c r="EB24" s="705"/>
      <c r="EC24" s="737"/>
    </row>
    <row r="25" spans="2:133" ht="11.25" customHeight="1" x14ac:dyDescent="0.2">
      <c r="B25" s="620" t="s">
        <v>290</v>
      </c>
      <c r="C25" s="621"/>
      <c r="D25" s="621"/>
      <c r="E25" s="621"/>
      <c r="F25" s="621"/>
      <c r="G25" s="621"/>
      <c r="H25" s="621"/>
      <c r="I25" s="621"/>
      <c r="J25" s="621"/>
      <c r="K25" s="621"/>
      <c r="L25" s="621"/>
      <c r="M25" s="621"/>
      <c r="N25" s="621"/>
      <c r="O25" s="621"/>
      <c r="P25" s="621"/>
      <c r="Q25" s="622"/>
      <c r="R25" s="623">
        <v>40947</v>
      </c>
      <c r="S25" s="626"/>
      <c r="T25" s="626"/>
      <c r="U25" s="626"/>
      <c r="V25" s="626"/>
      <c r="W25" s="626"/>
      <c r="X25" s="626"/>
      <c r="Y25" s="627"/>
      <c r="Z25" s="685">
        <v>0.3</v>
      </c>
      <c r="AA25" s="685"/>
      <c r="AB25" s="685"/>
      <c r="AC25" s="685"/>
      <c r="AD25" s="686">
        <v>469</v>
      </c>
      <c r="AE25" s="686"/>
      <c r="AF25" s="686"/>
      <c r="AG25" s="686"/>
      <c r="AH25" s="686"/>
      <c r="AI25" s="686"/>
      <c r="AJ25" s="686"/>
      <c r="AK25" s="686"/>
      <c r="AL25" s="628">
        <v>0</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128</v>
      </c>
      <c r="BH25" s="626"/>
      <c r="BI25" s="626"/>
      <c r="BJ25" s="626"/>
      <c r="BK25" s="626"/>
      <c r="BL25" s="626"/>
      <c r="BM25" s="626"/>
      <c r="BN25" s="627"/>
      <c r="BO25" s="685" t="s">
        <v>232</v>
      </c>
      <c r="BP25" s="685"/>
      <c r="BQ25" s="685"/>
      <c r="BR25" s="685"/>
      <c r="BS25" s="631" t="s">
        <v>128</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747594</v>
      </c>
      <c r="CS25" s="624"/>
      <c r="CT25" s="624"/>
      <c r="CU25" s="624"/>
      <c r="CV25" s="624"/>
      <c r="CW25" s="624"/>
      <c r="CX25" s="624"/>
      <c r="CY25" s="625"/>
      <c r="CZ25" s="628">
        <v>6.6</v>
      </c>
      <c r="DA25" s="657"/>
      <c r="DB25" s="657"/>
      <c r="DC25" s="658"/>
      <c r="DD25" s="631">
        <v>725673</v>
      </c>
      <c r="DE25" s="624"/>
      <c r="DF25" s="624"/>
      <c r="DG25" s="624"/>
      <c r="DH25" s="624"/>
      <c r="DI25" s="624"/>
      <c r="DJ25" s="624"/>
      <c r="DK25" s="625"/>
      <c r="DL25" s="631">
        <v>698552</v>
      </c>
      <c r="DM25" s="624"/>
      <c r="DN25" s="624"/>
      <c r="DO25" s="624"/>
      <c r="DP25" s="624"/>
      <c r="DQ25" s="624"/>
      <c r="DR25" s="624"/>
      <c r="DS25" s="624"/>
      <c r="DT25" s="624"/>
      <c r="DU25" s="624"/>
      <c r="DV25" s="625"/>
      <c r="DW25" s="628">
        <v>27.3</v>
      </c>
      <c r="DX25" s="657"/>
      <c r="DY25" s="657"/>
      <c r="DZ25" s="657"/>
      <c r="EA25" s="657"/>
      <c r="EB25" s="657"/>
      <c r="EC25" s="659"/>
    </row>
    <row r="26" spans="2:133" ht="11.25" customHeight="1" x14ac:dyDescent="0.2">
      <c r="B26" s="620" t="s">
        <v>293</v>
      </c>
      <c r="C26" s="621"/>
      <c r="D26" s="621"/>
      <c r="E26" s="621"/>
      <c r="F26" s="621"/>
      <c r="G26" s="621"/>
      <c r="H26" s="621"/>
      <c r="I26" s="621"/>
      <c r="J26" s="621"/>
      <c r="K26" s="621"/>
      <c r="L26" s="621"/>
      <c r="M26" s="621"/>
      <c r="N26" s="621"/>
      <c r="O26" s="621"/>
      <c r="P26" s="621"/>
      <c r="Q26" s="622"/>
      <c r="R26" s="623">
        <v>5304</v>
      </c>
      <c r="S26" s="626"/>
      <c r="T26" s="626"/>
      <c r="U26" s="626"/>
      <c r="V26" s="626"/>
      <c r="W26" s="626"/>
      <c r="X26" s="626"/>
      <c r="Y26" s="627"/>
      <c r="Z26" s="685">
        <v>0</v>
      </c>
      <c r="AA26" s="685"/>
      <c r="AB26" s="685"/>
      <c r="AC26" s="685"/>
      <c r="AD26" s="686">
        <v>728</v>
      </c>
      <c r="AE26" s="686"/>
      <c r="AF26" s="686"/>
      <c r="AG26" s="686"/>
      <c r="AH26" s="686"/>
      <c r="AI26" s="686"/>
      <c r="AJ26" s="686"/>
      <c r="AK26" s="686"/>
      <c r="AL26" s="628">
        <v>0</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136</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415412</v>
      </c>
      <c r="CS26" s="626"/>
      <c r="CT26" s="626"/>
      <c r="CU26" s="626"/>
      <c r="CV26" s="626"/>
      <c r="CW26" s="626"/>
      <c r="CX26" s="626"/>
      <c r="CY26" s="627"/>
      <c r="CZ26" s="628">
        <v>3.7</v>
      </c>
      <c r="DA26" s="657"/>
      <c r="DB26" s="657"/>
      <c r="DC26" s="658"/>
      <c r="DD26" s="631">
        <v>404144</v>
      </c>
      <c r="DE26" s="626"/>
      <c r="DF26" s="626"/>
      <c r="DG26" s="626"/>
      <c r="DH26" s="626"/>
      <c r="DI26" s="626"/>
      <c r="DJ26" s="626"/>
      <c r="DK26" s="627"/>
      <c r="DL26" s="631" t="s">
        <v>232</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2">
      <c r="B27" s="620" t="s">
        <v>296</v>
      </c>
      <c r="C27" s="621"/>
      <c r="D27" s="621"/>
      <c r="E27" s="621"/>
      <c r="F27" s="621"/>
      <c r="G27" s="621"/>
      <c r="H27" s="621"/>
      <c r="I27" s="621"/>
      <c r="J27" s="621"/>
      <c r="K27" s="621"/>
      <c r="L27" s="621"/>
      <c r="M27" s="621"/>
      <c r="N27" s="621"/>
      <c r="O27" s="621"/>
      <c r="P27" s="621"/>
      <c r="Q27" s="622"/>
      <c r="R27" s="623">
        <v>3213950</v>
      </c>
      <c r="S27" s="626"/>
      <c r="T27" s="626"/>
      <c r="U27" s="626"/>
      <c r="V27" s="626"/>
      <c r="W27" s="626"/>
      <c r="X27" s="626"/>
      <c r="Y27" s="627"/>
      <c r="Z27" s="685">
        <v>26.3</v>
      </c>
      <c r="AA27" s="685"/>
      <c r="AB27" s="685"/>
      <c r="AC27" s="685"/>
      <c r="AD27" s="686" t="s">
        <v>128</v>
      </c>
      <c r="AE27" s="686"/>
      <c r="AF27" s="686"/>
      <c r="AG27" s="686"/>
      <c r="AH27" s="686"/>
      <c r="AI27" s="686"/>
      <c r="AJ27" s="686"/>
      <c r="AK27" s="686"/>
      <c r="AL27" s="628" t="s">
        <v>136</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928677</v>
      </c>
      <c r="BH27" s="626"/>
      <c r="BI27" s="626"/>
      <c r="BJ27" s="626"/>
      <c r="BK27" s="626"/>
      <c r="BL27" s="626"/>
      <c r="BM27" s="626"/>
      <c r="BN27" s="627"/>
      <c r="BO27" s="685">
        <v>100</v>
      </c>
      <c r="BP27" s="685"/>
      <c r="BQ27" s="685"/>
      <c r="BR27" s="685"/>
      <c r="BS27" s="631" t="s">
        <v>136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487674</v>
      </c>
      <c r="CS27" s="624"/>
      <c r="CT27" s="624"/>
      <c r="CU27" s="624"/>
      <c r="CV27" s="624"/>
      <c r="CW27" s="624"/>
      <c r="CX27" s="624"/>
      <c r="CY27" s="625"/>
      <c r="CZ27" s="628">
        <v>4.3</v>
      </c>
      <c r="DA27" s="657"/>
      <c r="DB27" s="657"/>
      <c r="DC27" s="658"/>
      <c r="DD27" s="631">
        <v>154928</v>
      </c>
      <c r="DE27" s="624"/>
      <c r="DF27" s="624"/>
      <c r="DG27" s="624"/>
      <c r="DH27" s="624"/>
      <c r="DI27" s="624"/>
      <c r="DJ27" s="624"/>
      <c r="DK27" s="625"/>
      <c r="DL27" s="631">
        <v>152493</v>
      </c>
      <c r="DM27" s="624"/>
      <c r="DN27" s="624"/>
      <c r="DO27" s="624"/>
      <c r="DP27" s="624"/>
      <c r="DQ27" s="624"/>
      <c r="DR27" s="624"/>
      <c r="DS27" s="624"/>
      <c r="DT27" s="624"/>
      <c r="DU27" s="624"/>
      <c r="DV27" s="625"/>
      <c r="DW27" s="628">
        <v>6</v>
      </c>
      <c r="DX27" s="657"/>
      <c r="DY27" s="657"/>
      <c r="DZ27" s="657"/>
      <c r="EA27" s="657"/>
      <c r="EB27" s="657"/>
      <c r="EC27" s="659"/>
    </row>
    <row r="28" spans="2:133" ht="11.25" customHeight="1" x14ac:dyDescent="0.2">
      <c r="B28" s="728" t="s">
        <v>299</v>
      </c>
      <c r="C28" s="729"/>
      <c r="D28" s="729"/>
      <c r="E28" s="729"/>
      <c r="F28" s="729"/>
      <c r="G28" s="729"/>
      <c r="H28" s="729"/>
      <c r="I28" s="729"/>
      <c r="J28" s="729"/>
      <c r="K28" s="729"/>
      <c r="L28" s="729"/>
      <c r="M28" s="729"/>
      <c r="N28" s="729"/>
      <c r="O28" s="729"/>
      <c r="P28" s="729"/>
      <c r="Q28" s="730"/>
      <c r="R28" s="623" t="s">
        <v>136</v>
      </c>
      <c r="S28" s="626"/>
      <c r="T28" s="626"/>
      <c r="U28" s="626"/>
      <c r="V28" s="626"/>
      <c r="W28" s="626"/>
      <c r="X28" s="626"/>
      <c r="Y28" s="627"/>
      <c r="Z28" s="685" t="s">
        <v>232</v>
      </c>
      <c r="AA28" s="685"/>
      <c r="AB28" s="685"/>
      <c r="AC28" s="685"/>
      <c r="AD28" s="686" t="s">
        <v>128</v>
      </c>
      <c r="AE28" s="686"/>
      <c r="AF28" s="686"/>
      <c r="AG28" s="686"/>
      <c r="AH28" s="686"/>
      <c r="AI28" s="686"/>
      <c r="AJ28" s="686"/>
      <c r="AK28" s="686"/>
      <c r="AL28" s="628" t="s">
        <v>232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537055</v>
      </c>
      <c r="CS28" s="626"/>
      <c r="CT28" s="626"/>
      <c r="CU28" s="626"/>
      <c r="CV28" s="626"/>
      <c r="CW28" s="626"/>
      <c r="CX28" s="626"/>
      <c r="CY28" s="627"/>
      <c r="CZ28" s="628">
        <v>4.8</v>
      </c>
      <c r="DA28" s="657"/>
      <c r="DB28" s="657"/>
      <c r="DC28" s="658"/>
      <c r="DD28" s="631">
        <v>537055</v>
      </c>
      <c r="DE28" s="626"/>
      <c r="DF28" s="626"/>
      <c r="DG28" s="626"/>
      <c r="DH28" s="626"/>
      <c r="DI28" s="626"/>
      <c r="DJ28" s="626"/>
      <c r="DK28" s="627"/>
      <c r="DL28" s="631">
        <v>537055</v>
      </c>
      <c r="DM28" s="626"/>
      <c r="DN28" s="626"/>
      <c r="DO28" s="626"/>
      <c r="DP28" s="626"/>
      <c r="DQ28" s="626"/>
      <c r="DR28" s="626"/>
      <c r="DS28" s="626"/>
      <c r="DT28" s="626"/>
      <c r="DU28" s="626"/>
      <c r="DV28" s="627"/>
      <c r="DW28" s="628">
        <v>21</v>
      </c>
      <c r="DX28" s="657"/>
      <c r="DY28" s="657"/>
      <c r="DZ28" s="657"/>
      <c r="EA28" s="657"/>
      <c r="EB28" s="657"/>
      <c r="EC28" s="659"/>
    </row>
    <row r="29" spans="2:133" ht="11.25" customHeight="1" x14ac:dyDescent="0.2">
      <c r="B29" s="620" t="s">
        <v>301</v>
      </c>
      <c r="C29" s="621"/>
      <c r="D29" s="621"/>
      <c r="E29" s="621"/>
      <c r="F29" s="621"/>
      <c r="G29" s="621"/>
      <c r="H29" s="621"/>
      <c r="I29" s="621"/>
      <c r="J29" s="621"/>
      <c r="K29" s="621"/>
      <c r="L29" s="621"/>
      <c r="M29" s="621"/>
      <c r="N29" s="621"/>
      <c r="O29" s="621"/>
      <c r="P29" s="621"/>
      <c r="Q29" s="622"/>
      <c r="R29" s="623">
        <v>1703066</v>
      </c>
      <c r="S29" s="626"/>
      <c r="T29" s="626"/>
      <c r="U29" s="626"/>
      <c r="V29" s="626"/>
      <c r="W29" s="626"/>
      <c r="X29" s="626"/>
      <c r="Y29" s="627"/>
      <c r="Z29" s="685">
        <v>14</v>
      </c>
      <c r="AA29" s="685"/>
      <c r="AB29" s="685"/>
      <c r="AC29" s="685"/>
      <c r="AD29" s="686" t="s">
        <v>136</v>
      </c>
      <c r="AE29" s="686"/>
      <c r="AF29" s="686"/>
      <c r="AG29" s="686"/>
      <c r="AH29" s="686"/>
      <c r="AI29" s="686"/>
      <c r="AJ29" s="686"/>
      <c r="AK29" s="686"/>
      <c r="AL29" s="628" t="s">
        <v>128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70</v>
      </c>
      <c r="CG29" s="664"/>
      <c r="CH29" s="664"/>
      <c r="CI29" s="664"/>
      <c r="CJ29" s="664"/>
      <c r="CK29" s="664"/>
      <c r="CL29" s="664"/>
      <c r="CM29" s="664"/>
      <c r="CN29" s="664"/>
      <c r="CO29" s="664"/>
      <c r="CP29" s="664"/>
      <c r="CQ29" s="665"/>
      <c r="CR29" s="623">
        <v>532933</v>
      </c>
      <c r="CS29" s="624"/>
      <c r="CT29" s="624"/>
      <c r="CU29" s="624"/>
      <c r="CV29" s="624"/>
      <c r="CW29" s="624"/>
      <c r="CX29" s="624"/>
      <c r="CY29" s="625"/>
      <c r="CZ29" s="628">
        <v>4.7</v>
      </c>
      <c r="DA29" s="657"/>
      <c r="DB29" s="657"/>
      <c r="DC29" s="658"/>
      <c r="DD29" s="631">
        <v>532933</v>
      </c>
      <c r="DE29" s="624"/>
      <c r="DF29" s="624"/>
      <c r="DG29" s="624"/>
      <c r="DH29" s="624"/>
      <c r="DI29" s="624"/>
      <c r="DJ29" s="624"/>
      <c r="DK29" s="625"/>
      <c r="DL29" s="631">
        <v>532933</v>
      </c>
      <c r="DM29" s="624"/>
      <c r="DN29" s="624"/>
      <c r="DO29" s="624"/>
      <c r="DP29" s="624"/>
      <c r="DQ29" s="624"/>
      <c r="DR29" s="624"/>
      <c r="DS29" s="624"/>
      <c r="DT29" s="624"/>
      <c r="DU29" s="624"/>
      <c r="DV29" s="625"/>
      <c r="DW29" s="628">
        <v>20.8</v>
      </c>
      <c r="DX29" s="657"/>
      <c r="DY29" s="657"/>
      <c r="DZ29" s="657"/>
      <c r="EA29" s="657"/>
      <c r="EB29" s="657"/>
      <c r="EC29" s="659"/>
    </row>
    <row r="30" spans="2:133" ht="11.25" customHeight="1" x14ac:dyDescent="0.2">
      <c r="B30" s="620" t="s">
        <v>305</v>
      </c>
      <c r="C30" s="621"/>
      <c r="D30" s="621"/>
      <c r="E30" s="621"/>
      <c r="F30" s="621"/>
      <c r="G30" s="621"/>
      <c r="H30" s="621"/>
      <c r="I30" s="621"/>
      <c r="J30" s="621"/>
      <c r="K30" s="621"/>
      <c r="L30" s="621"/>
      <c r="M30" s="621"/>
      <c r="N30" s="621"/>
      <c r="O30" s="621"/>
      <c r="P30" s="621"/>
      <c r="Q30" s="622"/>
      <c r="R30" s="623">
        <v>31029</v>
      </c>
      <c r="S30" s="626"/>
      <c r="T30" s="626"/>
      <c r="U30" s="626"/>
      <c r="V30" s="626"/>
      <c r="W30" s="626"/>
      <c r="X30" s="626"/>
      <c r="Y30" s="627"/>
      <c r="Z30" s="685">
        <v>0.3</v>
      </c>
      <c r="AA30" s="685"/>
      <c r="AB30" s="685"/>
      <c r="AC30" s="685"/>
      <c r="AD30" s="686">
        <v>29125</v>
      </c>
      <c r="AE30" s="686"/>
      <c r="AF30" s="686"/>
      <c r="AG30" s="686"/>
      <c r="AH30" s="686"/>
      <c r="AI30" s="686"/>
      <c r="AJ30" s="686"/>
      <c r="AK30" s="686"/>
      <c r="AL30" s="628">
        <v>1.2</v>
      </c>
      <c r="AM30" s="629"/>
      <c r="AN30" s="629"/>
      <c r="AO30" s="687"/>
      <c r="AP30" s="713" t="s">
        <v>306</v>
      </c>
      <c r="AQ30" s="714"/>
      <c r="AR30" s="714"/>
      <c r="AS30" s="714"/>
      <c r="AT30" s="719" t="s">
        <v>307</v>
      </c>
      <c r="AU30" s="230"/>
      <c r="AV30" s="230"/>
      <c r="AW30" s="230"/>
      <c r="AX30" s="722" t="s">
        <v>185</v>
      </c>
      <c r="AY30" s="723"/>
      <c r="AZ30" s="723"/>
      <c r="BA30" s="723"/>
      <c r="BB30" s="723"/>
      <c r="BC30" s="723"/>
      <c r="BD30" s="723"/>
      <c r="BE30" s="723"/>
      <c r="BF30" s="724"/>
      <c r="BG30" s="703">
        <v>99.3</v>
      </c>
      <c r="BH30" s="704"/>
      <c r="BI30" s="704"/>
      <c r="BJ30" s="704"/>
      <c r="BK30" s="704"/>
      <c r="BL30" s="704"/>
      <c r="BM30" s="705">
        <v>95.8</v>
      </c>
      <c r="BN30" s="704"/>
      <c r="BO30" s="704"/>
      <c r="BP30" s="704"/>
      <c r="BQ30" s="706"/>
      <c r="BR30" s="703">
        <v>99.1</v>
      </c>
      <c r="BS30" s="704"/>
      <c r="BT30" s="704"/>
      <c r="BU30" s="704"/>
      <c r="BV30" s="704"/>
      <c r="BW30" s="704"/>
      <c r="BX30" s="705">
        <v>95.2</v>
      </c>
      <c r="BY30" s="704"/>
      <c r="BZ30" s="704"/>
      <c r="CA30" s="704"/>
      <c r="CB30" s="706"/>
      <c r="CD30" s="709"/>
      <c r="CE30" s="710"/>
      <c r="CF30" s="667" t="s">
        <v>308</v>
      </c>
      <c r="CG30" s="664"/>
      <c r="CH30" s="664"/>
      <c r="CI30" s="664"/>
      <c r="CJ30" s="664"/>
      <c r="CK30" s="664"/>
      <c r="CL30" s="664"/>
      <c r="CM30" s="664"/>
      <c r="CN30" s="664"/>
      <c r="CO30" s="664"/>
      <c r="CP30" s="664"/>
      <c r="CQ30" s="665"/>
      <c r="CR30" s="623">
        <v>517331</v>
      </c>
      <c r="CS30" s="626"/>
      <c r="CT30" s="626"/>
      <c r="CU30" s="626"/>
      <c r="CV30" s="626"/>
      <c r="CW30" s="626"/>
      <c r="CX30" s="626"/>
      <c r="CY30" s="627"/>
      <c r="CZ30" s="628">
        <v>4.5999999999999996</v>
      </c>
      <c r="DA30" s="657"/>
      <c r="DB30" s="657"/>
      <c r="DC30" s="658"/>
      <c r="DD30" s="631">
        <v>517331</v>
      </c>
      <c r="DE30" s="626"/>
      <c r="DF30" s="626"/>
      <c r="DG30" s="626"/>
      <c r="DH30" s="626"/>
      <c r="DI30" s="626"/>
      <c r="DJ30" s="626"/>
      <c r="DK30" s="627"/>
      <c r="DL30" s="631">
        <v>517331</v>
      </c>
      <c r="DM30" s="626"/>
      <c r="DN30" s="626"/>
      <c r="DO30" s="626"/>
      <c r="DP30" s="626"/>
      <c r="DQ30" s="626"/>
      <c r="DR30" s="626"/>
      <c r="DS30" s="626"/>
      <c r="DT30" s="626"/>
      <c r="DU30" s="626"/>
      <c r="DV30" s="627"/>
      <c r="DW30" s="628">
        <v>20.2</v>
      </c>
      <c r="DX30" s="657"/>
      <c r="DY30" s="657"/>
      <c r="DZ30" s="657"/>
      <c r="EA30" s="657"/>
      <c r="EB30" s="657"/>
      <c r="EC30" s="659"/>
    </row>
    <row r="31" spans="2:133" ht="11.25" customHeight="1" x14ac:dyDescent="0.2">
      <c r="B31" s="620" t="s">
        <v>309</v>
      </c>
      <c r="C31" s="621"/>
      <c r="D31" s="621"/>
      <c r="E31" s="621"/>
      <c r="F31" s="621"/>
      <c r="G31" s="621"/>
      <c r="H31" s="621"/>
      <c r="I31" s="621"/>
      <c r="J31" s="621"/>
      <c r="K31" s="621"/>
      <c r="L31" s="621"/>
      <c r="M31" s="621"/>
      <c r="N31" s="621"/>
      <c r="O31" s="621"/>
      <c r="P31" s="621"/>
      <c r="Q31" s="622"/>
      <c r="R31" s="623">
        <v>142460</v>
      </c>
      <c r="S31" s="626"/>
      <c r="T31" s="626"/>
      <c r="U31" s="626"/>
      <c r="V31" s="626"/>
      <c r="W31" s="626"/>
      <c r="X31" s="626"/>
      <c r="Y31" s="627"/>
      <c r="Z31" s="685">
        <v>1.2</v>
      </c>
      <c r="AA31" s="685"/>
      <c r="AB31" s="685"/>
      <c r="AC31" s="685"/>
      <c r="AD31" s="686" t="s">
        <v>136</v>
      </c>
      <c r="AE31" s="686"/>
      <c r="AF31" s="686"/>
      <c r="AG31" s="686"/>
      <c r="AH31" s="686"/>
      <c r="AI31" s="686"/>
      <c r="AJ31" s="686"/>
      <c r="AK31" s="686"/>
      <c r="AL31" s="628" t="s">
        <v>128</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99.4</v>
      </c>
      <c r="BH31" s="624"/>
      <c r="BI31" s="624"/>
      <c r="BJ31" s="624"/>
      <c r="BK31" s="624"/>
      <c r="BL31" s="624"/>
      <c r="BM31" s="629">
        <v>97.3</v>
      </c>
      <c r="BN31" s="702"/>
      <c r="BO31" s="702"/>
      <c r="BP31" s="702"/>
      <c r="BQ31" s="663"/>
      <c r="BR31" s="701">
        <v>99</v>
      </c>
      <c r="BS31" s="624"/>
      <c r="BT31" s="624"/>
      <c r="BU31" s="624"/>
      <c r="BV31" s="624"/>
      <c r="BW31" s="624"/>
      <c r="BX31" s="629">
        <v>96.2</v>
      </c>
      <c r="BY31" s="702"/>
      <c r="BZ31" s="702"/>
      <c r="CA31" s="702"/>
      <c r="CB31" s="663"/>
      <c r="CD31" s="709"/>
      <c r="CE31" s="710"/>
      <c r="CF31" s="667" t="s">
        <v>312</v>
      </c>
      <c r="CG31" s="664"/>
      <c r="CH31" s="664"/>
      <c r="CI31" s="664"/>
      <c r="CJ31" s="664"/>
      <c r="CK31" s="664"/>
      <c r="CL31" s="664"/>
      <c r="CM31" s="664"/>
      <c r="CN31" s="664"/>
      <c r="CO31" s="664"/>
      <c r="CP31" s="664"/>
      <c r="CQ31" s="665"/>
      <c r="CR31" s="623">
        <v>15602</v>
      </c>
      <c r="CS31" s="624"/>
      <c r="CT31" s="624"/>
      <c r="CU31" s="624"/>
      <c r="CV31" s="624"/>
      <c r="CW31" s="624"/>
      <c r="CX31" s="624"/>
      <c r="CY31" s="625"/>
      <c r="CZ31" s="628">
        <v>0.1</v>
      </c>
      <c r="DA31" s="657"/>
      <c r="DB31" s="657"/>
      <c r="DC31" s="658"/>
      <c r="DD31" s="631">
        <v>15602</v>
      </c>
      <c r="DE31" s="624"/>
      <c r="DF31" s="624"/>
      <c r="DG31" s="624"/>
      <c r="DH31" s="624"/>
      <c r="DI31" s="624"/>
      <c r="DJ31" s="624"/>
      <c r="DK31" s="625"/>
      <c r="DL31" s="631">
        <v>15602</v>
      </c>
      <c r="DM31" s="624"/>
      <c r="DN31" s="624"/>
      <c r="DO31" s="624"/>
      <c r="DP31" s="624"/>
      <c r="DQ31" s="624"/>
      <c r="DR31" s="624"/>
      <c r="DS31" s="624"/>
      <c r="DT31" s="624"/>
      <c r="DU31" s="624"/>
      <c r="DV31" s="625"/>
      <c r="DW31" s="628">
        <v>0.6</v>
      </c>
      <c r="DX31" s="657"/>
      <c r="DY31" s="657"/>
      <c r="DZ31" s="657"/>
      <c r="EA31" s="657"/>
      <c r="EB31" s="657"/>
      <c r="EC31" s="659"/>
    </row>
    <row r="32" spans="2:133" ht="11.25" customHeight="1" x14ac:dyDescent="0.2">
      <c r="B32" s="620" t="s">
        <v>313</v>
      </c>
      <c r="C32" s="621"/>
      <c r="D32" s="621"/>
      <c r="E32" s="621"/>
      <c r="F32" s="621"/>
      <c r="G32" s="621"/>
      <c r="H32" s="621"/>
      <c r="I32" s="621"/>
      <c r="J32" s="621"/>
      <c r="K32" s="621"/>
      <c r="L32" s="621"/>
      <c r="M32" s="621"/>
      <c r="N32" s="621"/>
      <c r="O32" s="621"/>
      <c r="P32" s="621"/>
      <c r="Q32" s="622"/>
      <c r="R32" s="623">
        <v>262134</v>
      </c>
      <c r="S32" s="626"/>
      <c r="T32" s="626"/>
      <c r="U32" s="626"/>
      <c r="V32" s="626"/>
      <c r="W32" s="626"/>
      <c r="X32" s="626"/>
      <c r="Y32" s="627"/>
      <c r="Z32" s="685">
        <v>2.1</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99.1</v>
      </c>
      <c r="BH32" s="639"/>
      <c r="BI32" s="639"/>
      <c r="BJ32" s="639"/>
      <c r="BK32" s="639"/>
      <c r="BL32" s="639"/>
      <c r="BM32" s="683">
        <v>95.6</v>
      </c>
      <c r="BN32" s="639"/>
      <c r="BO32" s="639"/>
      <c r="BP32" s="639"/>
      <c r="BQ32" s="676"/>
      <c r="BR32" s="700">
        <v>99</v>
      </c>
      <c r="BS32" s="639"/>
      <c r="BT32" s="639"/>
      <c r="BU32" s="639"/>
      <c r="BV32" s="639"/>
      <c r="BW32" s="639"/>
      <c r="BX32" s="683">
        <v>95.5</v>
      </c>
      <c r="BY32" s="639"/>
      <c r="BZ32" s="639"/>
      <c r="CA32" s="639"/>
      <c r="CB32" s="676"/>
      <c r="CD32" s="711"/>
      <c r="CE32" s="712"/>
      <c r="CF32" s="667" t="s">
        <v>315</v>
      </c>
      <c r="CG32" s="664"/>
      <c r="CH32" s="664"/>
      <c r="CI32" s="664"/>
      <c r="CJ32" s="664"/>
      <c r="CK32" s="664"/>
      <c r="CL32" s="664"/>
      <c r="CM32" s="664"/>
      <c r="CN32" s="664"/>
      <c r="CO32" s="664"/>
      <c r="CP32" s="664"/>
      <c r="CQ32" s="665"/>
      <c r="CR32" s="623">
        <v>4122</v>
      </c>
      <c r="CS32" s="626"/>
      <c r="CT32" s="626"/>
      <c r="CU32" s="626"/>
      <c r="CV32" s="626"/>
      <c r="CW32" s="626"/>
      <c r="CX32" s="626"/>
      <c r="CY32" s="627"/>
      <c r="CZ32" s="628">
        <v>0</v>
      </c>
      <c r="DA32" s="657"/>
      <c r="DB32" s="657"/>
      <c r="DC32" s="658"/>
      <c r="DD32" s="631">
        <v>4122</v>
      </c>
      <c r="DE32" s="626"/>
      <c r="DF32" s="626"/>
      <c r="DG32" s="626"/>
      <c r="DH32" s="626"/>
      <c r="DI32" s="626"/>
      <c r="DJ32" s="626"/>
      <c r="DK32" s="627"/>
      <c r="DL32" s="631">
        <v>4122</v>
      </c>
      <c r="DM32" s="626"/>
      <c r="DN32" s="626"/>
      <c r="DO32" s="626"/>
      <c r="DP32" s="626"/>
      <c r="DQ32" s="626"/>
      <c r="DR32" s="626"/>
      <c r="DS32" s="626"/>
      <c r="DT32" s="626"/>
      <c r="DU32" s="626"/>
      <c r="DV32" s="627"/>
      <c r="DW32" s="628">
        <v>0.2</v>
      </c>
      <c r="DX32" s="657"/>
      <c r="DY32" s="657"/>
      <c r="DZ32" s="657"/>
      <c r="EA32" s="657"/>
      <c r="EB32" s="657"/>
      <c r="EC32" s="659"/>
    </row>
    <row r="33" spans="2:133" ht="11.25" customHeight="1" x14ac:dyDescent="0.2">
      <c r="B33" s="620" t="s">
        <v>316</v>
      </c>
      <c r="C33" s="621"/>
      <c r="D33" s="621"/>
      <c r="E33" s="621"/>
      <c r="F33" s="621"/>
      <c r="G33" s="621"/>
      <c r="H33" s="621"/>
      <c r="I33" s="621"/>
      <c r="J33" s="621"/>
      <c r="K33" s="621"/>
      <c r="L33" s="621"/>
      <c r="M33" s="621"/>
      <c r="N33" s="621"/>
      <c r="O33" s="621"/>
      <c r="P33" s="621"/>
      <c r="Q33" s="622"/>
      <c r="R33" s="623">
        <v>1474105</v>
      </c>
      <c r="S33" s="626"/>
      <c r="T33" s="626"/>
      <c r="U33" s="626"/>
      <c r="V33" s="626"/>
      <c r="W33" s="626"/>
      <c r="X33" s="626"/>
      <c r="Y33" s="627"/>
      <c r="Z33" s="685">
        <v>12.1</v>
      </c>
      <c r="AA33" s="685"/>
      <c r="AB33" s="685"/>
      <c r="AC33" s="685"/>
      <c r="AD33" s="686" t="s">
        <v>128</v>
      </c>
      <c r="AE33" s="686"/>
      <c r="AF33" s="686"/>
      <c r="AG33" s="686"/>
      <c r="AH33" s="686"/>
      <c r="AI33" s="686"/>
      <c r="AJ33" s="686"/>
      <c r="AK33" s="686"/>
      <c r="AL33" s="628" t="s">
        <v>136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3110488</v>
      </c>
      <c r="CS33" s="624"/>
      <c r="CT33" s="624"/>
      <c r="CU33" s="624"/>
      <c r="CV33" s="624"/>
      <c r="CW33" s="624"/>
      <c r="CX33" s="624"/>
      <c r="CY33" s="625"/>
      <c r="CZ33" s="628">
        <v>27.6</v>
      </c>
      <c r="DA33" s="657"/>
      <c r="DB33" s="657"/>
      <c r="DC33" s="658"/>
      <c r="DD33" s="631">
        <v>2045218</v>
      </c>
      <c r="DE33" s="624"/>
      <c r="DF33" s="624"/>
      <c r="DG33" s="624"/>
      <c r="DH33" s="624"/>
      <c r="DI33" s="624"/>
      <c r="DJ33" s="624"/>
      <c r="DK33" s="625"/>
      <c r="DL33" s="631">
        <v>1058994</v>
      </c>
      <c r="DM33" s="624"/>
      <c r="DN33" s="624"/>
      <c r="DO33" s="624"/>
      <c r="DP33" s="624"/>
      <c r="DQ33" s="624"/>
      <c r="DR33" s="624"/>
      <c r="DS33" s="624"/>
      <c r="DT33" s="624"/>
      <c r="DU33" s="624"/>
      <c r="DV33" s="625"/>
      <c r="DW33" s="628">
        <v>41.4</v>
      </c>
      <c r="DX33" s="657"/>
      <c r="DY33" s="657"/>
      <c r="DZ33" s="657"/>
      <c r="EA33" s="657"/>
      <c r="EB33" s="657"/>
      <c r="EC33" s="659"/>
    </row>
    <row r="34" spans="2:133" ht="11.25" customHeight="1" x14ac:dyDescent="0.2">
      <c r="B34" s="620" t="s">
        <v>318</v>
      </c>
      <c r="C34" s="621"/>
      <c r="D34" s="621"/>
      <c r="E34" s="621"/>
      <c r="F34" s="621"/>
      <c r="G34" s="621"/>
      <c r="H34" s="621"/>
      <c r="I34" s="621"/>
      <c r="J34" s="621"/>
      <c r="K34" s="621"/>
      <c r="L34" s="621"/>
      <c r="M34" s="621"/>
      <c r="N34" s="621"/>
      <c r="O34" s="621"/>
      <c r="P34" s="621"/>
      <c r="Q34" s="622"/>
      <c r="R34" s="623">
        <v>47194</v>
      </c>
      <c r="S34" s="626"/>
      <c r="T34" s="626"/>
      <c r="U34" s="626"/>
      <c r="V34" s="626"/>
      <c r="W34" s="626"/>
      <c r="X34" s="626"/>
      <c r="Y34" s="627"/>
      <c r="Z34" s="685">
        <v>0.4</v>
      </c>
      <c r="AA34" s="685"/>
      <c r="AB34" s="685"/>
      <c r="AC34" s="685"/>
      <c r="AD34" s="686">
        <v>3263</v>
      </c>
      <c r="AE34" s="686"/>
      <c r="AF34" s="686"/>
      <c r="AG34" s="686"/>
      <c r="AH34" s="686"/>
      <c r="AI34" s="686"/>
      <c r="AJ34" s="686"/>
      <c r="AK34" s="686"/>
      <c r="AL34" s="628">
        <v>0.1</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632570</v>
      </c>
      <c r="CS34" s="626"/>
      <c r="CT34" s="626"/>
      <c r="CU34" s="626"/>
      <c r="CV34" s="626"/>
      <c r="CW34" s="626"/>
      <c r="CX34" s="626"/>
      <c r="CY34" s="627"/>
      <c r="CZ34" s="628">
        <v>5.6</v>
      </c>
      <c r="DA34" s="657"/>
      <c r="DB34" s="657"/>
      <c r="DC34" s="658"/>
      <c r="DD34" s="631">
        <v>430439</v>
      </c>
      <c r="DE34" s="626"/>
      <c r="DF34" s="626"/>
      <c r="DG34" s="626"/>
      <c r="DH34" s="626"/>
      <c r="DI34" s="626"/>
      <c r="DJ34" s="626"/>
      <c r="DK34" s="627"/>
      <c r="DL34" s="631">
        <v>291502</v>
      </c>
      <c r="DM34" s="626"/>
      <c r="DN34" s="626"/>
      <c r="DO34" s="626"/>
      <c r="DP34" s="626"/>
      <c r="DQ34" s="626"/>
      <c r="DR34" s="626"/>
      <c r="DS34" s="626"/>
      <c r="DT34" s="626"/>
      <c r="DU34" s="626"/>
      <c r="DV34" s="627"/>
      <c r="DW34" s="628">
        <v>11.4</v>
      </c>
      <c r="DX34" s="657"/>
      <c r="DY34" s="657"/>
      <c r="DZ34" s="657"/>
      <c r="EA34" s="657"/>
      <c r="EB34" s="657"/>
      <c r="EC34" s="659"/>
    </row>
    <row r="35" spans="2:133" ht="11.25" customHeight="1" x14ac:dyDescent="0.2">
      <c r="B35" s="620" t="s">
        <v>322</v>
      </c>
      <c r="C35" s="621"/>
      <c r="D35" s="621"/>
      <c r="E35" s="621"/>
      <c r="F35" s="621"/>
      <c r="G35" s="621"/>
      <c r="H35" s="621"/>
      <c r="I35" s="621"/>
      <c r="J35" s="621"/>
      <c r="K35" s="621"/>
      <c r="L35" s="621"/>
      <c r="M35" s="621"/>
      <c r="N35" s="621"/>
      <c r="O35" s="621"/>
      <c r="P35" s="621"/>
      <c r="Q35" s="622"/>
      <c r="R35" s="623">
        <v>2242100</v>
      </c>
      <c r="S35" s="626"/>
      <c r="T35" s="626"/>
      <c r="U35" s="626"/>
      <c r="V35" s="626"/>
      <c r="W35" s="626"/>
      <c r="X35" s="626"/>
      <c r="Y35" s="627"/>
      <c r="Z35" s="685">
        <v>18.399999999999999</v>
      </c>
      <c r="AA35" s="685"/>
      <c r="AB35" s="685"/>
      <c r="AC35" s="685"/>
      <c r="AD35" s="686" t="s">
        <v>232</v>
      </c>
      <c r="AE35" s="686"/>
      <c r="AF35" s="686"/>
      <c r="AG35" s="686"/>
      <c r="AH35" s="686"/>
      <c r="AI35" s="686"/>
      <c r="AJ35" s="686"/>
      <c r="AK35" s="686"/>
      <c r="AL35" s="628" t="s">
        <v>136</v>
      </c>
      <c r="AM35" s="629"/>
      <c r="AN35" s="629"/>
      <c r="AO35" s="687"/>
      <c r="AP35" s="234"/>
      <c r="AQ35" s="691" t="s">
        <v>323</v>
      </c>
      <c r="AR35" s="692"/>
      <c r="AS35" s="692"/>
      <c r="AT35" s="692"/>
      <c r="AU35" s="692"/>
      <c r="AV35" s="692"/>
      <c r="AW35" s="692"/>
      <c r="AX35" s="692"/>
      <c r="AY35" s="693"/>
      <c r="AZ35" s="688">
        <v>352756</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90066</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130147</v>
      </c>
      <c r="CS35" s="624"/>
      <c r="CT35" s="624"/>
      <c r="CU35" s="624"/>
      <c r="CV35" s="624"/>
      <c r="CW35" s="624"/>
      <c r="CX35" s="624"/>
      <c r="CY35" s="625"/>
      <c r="CZ35" s="628">
        <v>1.2</v>
      </c>
      <c r="DA35" s="657"/>
      <c r="DB35" s="657"/>
      <c r="DC35" s="658"/>
      <c r="DD35" s="631">
        <v>108015</v>
      </c>
      <c r="DE35" s="624"/>
      <c r="DF35" s="624"/>
      <c r="DG35" s="624"/>
      <c r="DH35" s="624"/>
      <c r="DI35" s="624"/>
      <c r="DJ35" s="624"/>
      <c r="DK35" s="625"/>
      <c r="DL35" s="631">
        <v>106962</v>
      </c>
      <c r="DM35" s="624"/>
      <c r="DN35" s="624"/>
      <c r="DO35" s="624"/>
      <c r="DP35" s="624"/>
      <c r="DQ35" s="624"/>
      <c r="DR35" s="624"/>
      <c r="DS35" s="624"/>
      <c r="DT35" s="624"/>
      <c r="DU35" s="624"/>
      <c r="DV35" s="625"/>
      <c r="DW35" s="628">
        <v>4.2</v>
      </c>
      <c r="DX35" s="657"/>
      <c r="DY35" s="657"/>
      <c r="DZ35" s="657"/>
      <c r="EA35" s="657"/>
      <c r="EB35" s="657"/>
      <c r="EC35" s="659"/>
    </row>
    <row r="36" spans="2:133" ht="11.25" customHeight="1" x14ac:dyDescent="0.2">
      <c r="B36" s="620" t="s">
        <v>326</v>
      </c>
      <c r="C36" s="621"/>
      <c r="D36" s="621"/>
      <c r="E36" s="621"/>
      <c r="F36" s="621"/>
      <c r="G36" s="621"/>
      <c r="H36" s="621"/>
      <c r="I36" s="621"/>
      <c r="J36" s="621"/>
      <c r="K36" s="621"/>
      <c r="L36" s="621"/>
      <c r="M36" s="621"/>
      <c r="N36" s="621"/>
      <c r="O36" s="621"/>
      <c r="P36" s="621"/>
      <c r="Q36" s="622"/>
      <c r="R36" s="623" t="s">
        <v>232</v>
      </c>
      <c r="S36" s="626"/>
      <c r="T36" s="626"/>
      <c r="U36" s="626"/>
      <c r="V36" s="626"/>
      <c r="W36" s="626"/>
      <c r="X36" s="626"/>
      <c r="Y36" s="627"/>
      <c r="Z36" s="685" t="s">
        <v>128</v>
      </c>
      <c r="AA36" s="685"/>
      <c r="AB36" s="685"/>
      <c r="AC36" s="685"/>
      <c r="AD36" s="686" t="s">
        <v>136</v>
      </c>
      <c r="AE36" s="686"/>
      <c r="AF36" s="686"/>
      <c r="AG36" s="686"/>
      <c r="AH36" s="686"/>
      <c r="AI36" s="686"/>
      <c r="AJ36" s="686"/>
      <c r="AK36" s="686"/>
      <c r="AL36" s="628" t="s">
        <v>136</v>
      </c>
      <c r="AM36" s="629"/>
      <c r="AN36" s="629"/>
      <c r="AO36" s="687"/>
      <c r="AQ36" s="660" t="s">
        <v>327</v>
      </c>
      <c r="AR36" s="661"/>
      <c r="AS36" s="661"/>
      <c r="AT36" s="661"/>
      <c r="AU36" s="661"/>
      <c r="AV36" s="661"/>
      <c r="AW36" s="661"/>
      <c r="AX36" s="661"/>
      <c r="AY36" s="662"/>
      <c r="AZ36" s="623">
        <v>15337</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75208</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1208348</v>
      </c>
      <c r="CS36" s="626"/>
      <c r="CT36" s="626"/>
      <c r="CU36" s="626"/>
      <c r="CV36" s="626"/>
      <c r="CW36" s="626"/>
      <c r="CX36" s="626"/>
      <c r="CY36" s="627"/>
      <c r="CZ36" s="628">
        <v>10.7</v>
      </c>
      <c r="DA36" s="657"/>
      <c r="DB36" s="657"/>
      <c r="DC36" s="658"/>
      <c r="DD36" s="631">
        <v>562200</v>
      </c>
      <c r="DE36" s="626"/>
      <c r="DF36" s="626"/>
      <c r="DG36" s="626"/>
      <c r="DH36" s="626"/>
      <c r="DI36" s="626"/>
      <c r="DJ36" s="626"/>
      <c r="DK36" s="627"/>
      <c r="DL36" s="631">
        <v>389014</v>
      </c>
      <c r="DM36" s="626"/>
      <c r="DN36" s="626"/>
      <c r="DO36" s="626"/>
      <c r="DP36" s="626"/>
      <c r="DQ36" s="626"/>
      <c r="DR36" s="626"/>
      <c r="DS36" s="626"/>
      <c r="DT36" s="626"/>
      <c r="DU36" s="626"/>
      <c r="DV36" s="627"/>
      <c r="DW36" s="628">
        <v>15.2</v>
      </c>
      <c r="DX36" s="657"/>
      <c r="DY36" s="657"/>
      <c r="DZ36" s="657"/>
      <c r="EA36" s="657"/>
      <c r="EB36" s="657"/>
      <c r="EC36" s="659"/>
    </row>
    <row r="37" spans="2:133" ht="11.25" customHeight="1" x14ac:dyDescent="0.2">
      <c r="B37" s="620" t="s">
        <v>330</v>
      </c>
      <c r="C37" s="621"/>
      <c r="D37" s="621"/>
      <c r="E37" s="621"/>
      <c r="F37" s="621"/>
      <c r="G37" s="621"/>
      <c r="H37" s="621"/>
      <c r="I37" s="621"/>
      <c r="J37" s="621"/>
      <c r="K37" s="621"/>
      <c r="L37" s="621"/>
      <c r="M37" s="621"/>
      <c r="N37" s="621"/>
      <c r="O37" s="621"/>
      <c r="P37" s="621"/>
      <c r="Q37" s="622"/>
      <c r="R37" s="623">
        <v>126900</v>
      </c>
      <c r="S37" s="626"/>
      <c r="T37" s="626"/>
      <c r="U37" s="626"/>
      <c r="V37" s="626"/>
      <c r="W37" s="626"/>
      <c r="X37" s="626"/>
      <c r="Y37" s="627"/>
      <c r="Z37" s="685">
        <v>1</v>
      </c>
      <c r="AA37" s="685"/>
      <c r="AB37" s="685"/>
      <c r="AC37" s="685"/>
      <c r="AD37" s="686" t="s">
        <v>128</v>
      </c>
      <c r="AE37" s="686"/>
      <c r="AF37" s="686"/>
      <c r="AG37" s="686"/>
      <c r="AH37" s="686"/>
      <c r="AI37" s="686"/>
      <c r="AJ37" s="686"/>
      <c r="AK37" s="686"/>
      <c r="AL37" s="628" t="s">
        <v>232</v>
      </c>
      <c r="AM37" s="629"/>
      <c r="AN37" s="629"/>
      <c r="AO37" s="687"/>
      <c r="AQ37" s="660" t="s">
        <v>331</v>
      </c>
      <c r="AR37" s="661"/>
      <c r="AS37" s="661"/>
      <c r="AT37" s="661"/>
      <c r="AU37" s="661"/>
      <c r="AV37" s="661"/>
      <c r="AW37" s="661"/>
      <c r="AX37" s="661"/>
      <c r="AY37" s="662"/>
      <c r="AZ37" s="623" t="s">
        <v>136</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990</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154174</v>
      </c>
      <c r="CS37" s="624"/>
      <c r="CT37" s="624"/>
      <c r="CU37" s="624"/>
      <c r="CV37" s="624"/>
      <c r="CW37" s="624"/>
      <c r="CX37" s="624"/>
      <c r="CY37" s="625"/>
      <c r="CZ37" s="628">
        <v>1.4</v>
      </c>
      <c r="DA37" s="657"/>
      <c r="DB37" s="657"/>
      <c r="DC37" s="658"/>
      <c r="DD37" s="631">
        <v>154174</v>
      </c>
      <c r="DE37" s="624"/>
      <c r="DF37" s="624"/>
      <c r="DG37" s="624"/>
      <c r="DH37" s="624"/>
      <c r="DI37" s="624"/>
      <c r="DJ37" s="624"/>
      <c r="DK37" s="625"/>
      <c r="DL37" s="631">
        <v>136198</v>
      </c>
      <c r="DM37" s="624"/>
      <c r="DN37" s="624"/>
      <c r="DO37" s="624"/>
      <c r="DP37" s="624"/>
      <c r="DQ37" s="624"/>
      <c r="DR37" s="624"/>
      <c r="DS37" s="624"/>
      <c r="DT37" s="624"/>
      <c r="DU37" s="624"/>
      <c r="DV37" s="625"/>
      <c r="DW37" s="628">
        <v>5.3</v>
      </c>
      <c r="DX37" s="657"/>
      <c r="DY37" s="657"/>
      <c r="DZ37" s="657"/>
      <c r="EA37" s="657"/>
      <c r="EB37" s="657"/>
      <c r="EC37" s="659"/>
    </row>
    <row r="38" spans="2:133" ht="11.25" customHeight="1" x14ac:dyDescent="0.2">
      <c r="B38" s="635" t="s">
        <v>334</v>
      </c>
      <c r="C38" s="636"/>
      <c r="D38" s="636"/>
      <c r="E38" s="636"/>
      <c r="F38" s="636"/>
      <c r="G38" s="636"/>
      <c r="H38" s="636"/>
      <c r="I38" s="636"/>
      <c r="J38" s="636"/>
      <c r="K38" s="636"/>
      <c r="L38" s="636"/>
      <c r="M38" s="636"/>
      <c r="N38" s="636"/>
      <c r="O38" s="636"/>
      <c r="P38" s="636"/>
      <c r="Q38" s="637"/>
      <c r="R38" s="638">
        <v>12205453</v>
      </c>
      <c r="S38" s="675"/>
      <c r="T38" s="675"/>
      <c r="U38" s="675"/>
      <c r="V38" s="675"/>
      <c r="W38" s="675"/>
      <c r="X38" s="675"/>
      <c r="Y38" s="680"/>
      <c r="Z38" s="681">
        <v>100</v>
      </c>
      <c r="AA38" s="681"/>
      <c r="AB38" s="681"/>
      <c r="AC38" s="681"/>
      <c r="AD38" s="682">
        <v>2431292</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t="s">
        <v>232</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1750</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352756</v>
      </c>
      <c r="CS38" s="626"/>
      <c r="CT38" s="626"/>
      <c r="CU38" s="626"/>
      <c r="CV38" s="626"/>
      <c r="CW38" s="626"/>
      <c r="CX38" s="626"/>
      <c r="CY38" s="627"/>
      <c r="CZ38" s="628">
        <v>3.1</v>
      </c>
      <c r="DA38" s="657"/>
      <c r="DB38" s="657"/>
      <c r="DC38" s="658"/>
      <c r="DD38" s="631">
        <v>287816</v>
      </c>
      <c r="DE38" s="626"/>
      <c r="DF38" s="626"/>
      <c r="DG38" s="626"/>
      <c r="DH38" s="626"/>
      <c r="DI38" s="626"/>
      <c r="DJ38" s="626"/>
      <c r="DK38" s="627"/>
      <c r="DL38" s="631">
        <v>271516</v>
      </c>
      <c r="DM38" s="626"/>
      <c r="DN38" s="626"/>
      <c r="DO38" s="626"/>
      <c r="DP38" s="626"/>
      <c r="DQ38" s="626"/>
      <c r="DR38" s="626"/>
      <c r="DS38" s="626"/>
      <c r="DT38" s="626"/>
      <c r="DU38" s="626"/>
      <c r="DV38" s="627"/>
      <c r="DW38" s="628">
        <v>10.6</v>
      </c>
      <c r="DX38" s="657"/>
      <c r="DY38" s="657"/>
      <c r="DZ38" s="657"/>
      <c r="EA38" s="657"/>
      <c r="EB38" s="657"/>
      <c r="EC38" s="659"/>
    </row>
    <row r="39" spans="2:133" ht="11.25" customHeight="1" x14ac:dyDescent="0.2">
      <c r="AQ39" s="660" t="s">
        <v>338</v>
      </c>
      <c r="AR39" s="661"/>
      <c r="AS39" s="661"/>
      <c r="AT39" s="661"/>
      <c r="AU39" s="661"/>
      <c r="AV39" s="661"/>
      <c r="AW39" s="661"/>
      <c r="AX39" s="661"/>
      <c r="AY39" s="662"/>
      <c r="AZ39" s="623" t="s">
        <v>128</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102</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786667</v>
      </c>
      <c r="CS39" s="624"/>
      <c r="CT39" s="624"/>
      <c r="CU39" s="624"/>
      <c r="CV39" s="624"/>
      <c r="CW39" s="624"/>
      <c r="CX39" s="624"/>
      <c r="CY39" s="625"/>
      <c r="CZ39" s="628">
        <v>7</v>
      </c>
      <c r="DA39" s="657"/>
      <c r="DB39" s="657"/>
      <c r="DC39" s="658"/>
      <c r="DD39" s="631">
        <v>656748</v>
      </c>
      <c r="DE39" s="624"/>
      <c r="DF39" s="624"/>
      <c r="DG39" s="624"/>
      <c r="DH39" s="624"/>
      <c r="DI39" s="624"/>
      <c r="DJ39" s="624"/>
      <c r="DK39" s="625"/>
      <c r="DL39" s="631" t="s">
        <v>232</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2">
      <c r="AQ40" s="660" t="s">
        <v>342</v>
      </c>
      <c r="AR40" s="661"/>
      <c r="AS40" s="661"/>
      <c r="AT40" s="661"/>
      <c r="AU40" s="661"/>
      <c r="AV40" s="661"/>
      <c r="AW40" s="661"/>
      <c r="AX40" s="661"/>
      <c r="AY40" s="662"/>
      <c r="AZ40" s="623">
        <v>92890</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232</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t="s">
        <v>232</v>
      </c>
      <c r="CS40" s="626"/>
      <c r="CT40" s="626"/>
      <c r="CU40" s="626"/>
      <c r="CV40" s="626"/>
      <c r="CW40" s="626"/>
      <c r="CX40" s="626"/>
      <c r="CY40" s="627"/>
      <c r="CZ40" s="628" t="s">
        <v>232</v>
      </c>
      <c r="DA40" s="657"/>
      <c r="DB40" s="657"/>
      <c r="DC40" s="658"/>
      <c r="DD40" s="631" t="s">
        <v>128</v>
      </c>
      <c r="DE40" s="626"/>
      <c r="DF40" s="626"/>
      <c r="DG40" s="626"/>
      <c r="DH40" s="626"/>
      <c r="DI40" s="626"/>
      <c r="DJ40" s="626"/>
      <c r="DK40" s="627"/>
      <c r="DL40" s="631" t="s">
        <v>232</v>
      </c>
      <c r="DM40" s="626"/>
      <c r="DN40" s="626"/>
      <c r="DO40" s="626"/>
      <c r="DP40" s="626"/>
      <c r="DQ40" s="626"/>
      <c r="DR40" s="626"/>
      <c r="DS40" s="626"/>
      <c r="DT40" s="626"/>
      <c r="DU40" s="626"/>
      <c r="DV40" s="627"/>
      <c r="DW40" s="628" t="s">
        <v>232</v>
      </c>
      <c r="DX40" s="657"/>
      <c r="DY40" s="657"/>
      <c r="DZ40" s="657"/>
      <c r="EA40" s="657"/>
      <c r="EB40" s="657"/>
      <c r="EC40" s="659"/>
    </row>
    <row r="41" spans="2:133" ht="11.25" customHeight="1" x14ac:dyDescent="0.2">
      <c r="AQ41" s="672" t="s">
        <v>345</v>
      </c>
      <c r="AR41" s="673"/>
      <c r="AS41" s="673"/>
      <c r="AT41" s="673"/>
      <c r="AU41" s="673"/>
      <c r="AV41" s="673"/>
      <c r="AW41" s="673"/>
      <c r="AX41" s="673"/>
      <c r="AY41" s="674"/>
      <c r="AZ41" s="638">
        <v>244529</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326</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232</v>
      </c>
      <c r="CS41" s="624"/>
      <c r="CT41" s="624"/>
      <c r="CU41" s="624"/>
      <c r="CV41" s="624"/>
      <c r="CW41" s="624"/>
      <c r="CX41" s="624"/>
      <c r="CY41" s="625"/>
      <c r="CZ41" s="628" t="s">
        <v>232</v>
      </c>
      <c r="DA41" s="657"/>
      <c r="DB41" s="657"/>
      <c r="DC41" s="658"/>
      <c r="DD41" s="631" t="s">
        <v>232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6376718</v>
      </c>
      <c r="CS42" s="626"/>
      <c r="CT42" s="626"/>
      <c r="CU42" s="626"/>
      <c r="CV42" s="626"/>
      <c r="CW42" s="626"/>
      <c r="CX42" s="626"/>
      <c r="CY42" s="627"/>
      <c r="CZ42" s="628">
        <v>56.6</v>
      </c>
      <c r="DA42" s="629"/>
      <c r="DB42" s="629"/>
      <c r="DC42" s="630"/>
      <c r="DD42" s="631">
        <v>131163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8879</v>
      </c>
      <c r="CS43" s="624"/>
      <c r="CT43" s="624"/>
      <c r="CU43" s="624"/>
      <c r="CV43" s="624"/>
      <c r="CW43" s="624"/>
      <c r="CX43" s="624"/>
      <c r="CY43" s="625"/>
      <c r="CZ43" s="628">
        <v>0.1</v>
      </c>
      <c r="DA43" s="657"/>
      <c r="DB43" s="657"/>
      <c r="DC43" s="658"/>
      <c r="DD43" s="631">
        <v>8879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352</v>
      </c>
      <c r="CD44" s="651" t="s">
        <v>304</v>
      </c>
      <c r="CE44" s="652"/>
      <c r="CF44" s="620" t="s">
        <v>353</v>
      </c>
      <c r="CG44" s="621"/>
      <c r="CH44" s="621"/>
      <c r="CI44" s="621"/>
      <c r="CJ44" s="621"/>
      <c r="CK44" s="621"/>
      <c r="CL44" s="621"/>
      <c r="CM44" s="621"/>
      <c r="CN44" s="621"/>
      <c r="CO44" s="621"/>
      <c r="CP44" s="621"/>
      <c r="CQ44" s="622"/>
      <c r="CR44" s="623">
        <v>5808913</v>
      </c>
      <c r="CS44" s="626"/>
      <c r="CT44" s="626"/>
      <c r="CU44" s="626"/>
      <c r="CV44" s="626"/>
      <c r="CW44" s="626"/>
      <c r="CX44" s="626"/>
      <c r="CY44" s="627"/>
      <c r="CZ44" s="628">
        <v>51.6</v>
      </c>
      <c r="DA44" s="629"/>
      <c r="DB44" s="629"/>
      <c r="DC44" s="630"/>
      <c r="DD44" s="631">
        <v>87605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354</v>
      </c>
      <c r="CG45" s="621"/>
      <c r="CH45" s="621"/>
      <c r="CI45" s="621"/>
      <c r="CJ45" s="621"/>
      <c r="CK45" s="621"/>
      <c r="CL45" s="621"/>
      <c r="CM45" s="621"/>
      <c r="CN45" s="621"/>
      <c r="CO45" s="621"/>
      <c r="CP45" s="621"/>
      <c r="CQ45" s="622"/>
      <c r="CR45" s="623">
        <v>5654139</v>
      </c>
      <c r="CS45" s="624"/>
      <c r="CT45" s="624"/>
      <c r="CU45" s="624"/>
      <c r="CV45" s="624"/>
      <c r="CW45" s="624"/>
      <c r="CX45" s="624"/>
      <c r="CY45" s="625"/>
      <c r="CZ45" s="628">
        <v>50.2</v>
      </c>
      <c r="DA45" s="657"/>
      <c r="DB45" s="657"/>
      <c r="DC45" s="658"/>
      <c r="DD45" s="631">
        <v>5257</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355</v>
      </c>
      <c r="CG46" s="621"/>
      <c r="CH46" s="621"/>
      <c r="CI46" s="621"/>
      <c r="CJ46" s="621"/>
      <c r="CK46" s="621"/>
      <c r="CL46" s="621"/>
      <c r="CM46" s="621"/>
      <c r="CN46" s="621"/>
      <c r="CO46" s="621"/>
      <c r="CP46" s="621"/>
      <c r="CQ46" s="622"/>
      <c r="CR46" s="623">
        <v>153155</v>
      </c>
      <c r="CS46" s="626"/>
      <c r="CT46" s="626"/>
      <c r="CU46" s="626"/>
      <c r="CV46" s="626"/>
      <c r="CW46" s="626"/>
      <c r="CX46" s="626"/>
      <c r="CY46" s="627"/>
      <c r="CZ46" s="628">
        <v>1.4</v>
      </c>
      <c r="DA46" s="629"/>
      <c r="DB46" s="629"/>
      <c r="DC46" s="630"/>
      <c r="DD46" s="631">
        <v>82129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356</v>
      </c>
      <c r="CG47" s="621"/>
      <c r="CH47" s="621"/>
      <c r="CI47" s="621"/>
      <c r="CJ47" s="621"/>
      <c r="CK47" s="621"/>
      <c r="CL47" s="621"/>
      <c r="CM47" s="621"/>
      <c r="CN47" s="621"/>
      <c r="CO47" s="621"/>
      <c r="CP47" s="621"/>
      <c r="CQ47" s="622"/>
      <c r="CR47" s="623">
        <v>567805</v>
      </c>
      <c r="CS47" s="624"/>
      <c r="CT47" s="624"/>
      <c r="CU47" s="624"/>
      <c r="CV47" s="624"/>
      <c r="CW47" s="624"/>
      <c r="CX47" s="624"/>
      <c r="CY47" s="625"/>
      <c r="CZ47" s="628">
        <v>5</v>
      </c>
      <c r="DA47" s="657"/>
      <c r="DB47" s="657"/>
      <c r="DC47" s="658"/>
      <c r="DD47" s="631">
        <v>43558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357</v>
      </c>
      <c r="CG48" s="621"/>
      <c r="CH48" s="621"/>
      <c r="CI48" s="621"/>
      <c r="CJ48" s="621"/>
      <c r="CK48" s="621"/>
      <c r="CL48" s="621"/>
      <c r="CM48" s="621"/>
      <c r="CN48" s="621"/>
      <c r="CO48" s="621"/>
      <c r="CP48" s="621"/>
      <c r="CQ48" s="622"/>
      <c r="CR48" s="623" t="s">
        <v>232</v>
      </c>
      <c r="CS48" s="626"/>
      <c r="CT48" s="626"/>
      <c r="CU48" s="626"/>
      <c r="CV48" s="626"/>
      <c r="CW48" s="626"/>
      <c r="CX48" s="626"/>
      <c r="CY48" s="627"/>
      <c r="CZ48" s="628" t="s">
        <v>232</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358</v>
      </c>
      <c r="CE49" s="636"/>
      <c r="CF49" s="636"/>
      <c r="CG49" s="636"/>
      <c r="CH49" s="636"/>
      <c r="CI49" s="636"/>
      <c r="CJ49" s="636"/>
      <c r="CK49" s="636"/>
      <c r="CL49" s="636"/>
      <c r="CM49" s="636"/>
      <c r="CN49" s="636"/>
      <c r="CO49" s="636"/>
      <c r="CP49" s="636"/>
      <c r="CQ49" s="637"/>
      <c r="CR49" s="638">
        <v>11259529</v>
      </c>
      <c r="CS49" s="639"/>
      <c r="CT49" s="639"/>
      <c r="CU49" s="639"/>
      <c r="CV49" s="639"/>
      <c r="CW49" s="639"/>
      <c r="CX49" s="639"/>
      <c r="CY49" s="640"/>
      <c r="CZ49" s="641">
        <v>100</v>
      </c>
      <c r="DA49" s="642"/>
      <c r="DB49" s="642"/>
      <c r="DC49" s="643"/>
      <c r="DD49" s="644">
        <v>3594037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DzNaJvbSAvli3oBoCfQBfmaJmEGSGEAUng4kikecibOUk7TgYh26j4uT0TggzcqeFvHmLrd0FGYh0pi4UqsZSw==" saltValue="99rxqfbugHQtsJbPJklCP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381</v>
      </c>
      <c r="C7" s="1102"/>
      <c r="D7" s="1102"/>
      <c r="E7" s="1102"/>
      <c r="F7" s="1102"/>
      <c r="G7" s="1102"/>
      <c r="H7" s="1102"/>
      <c r="I7" s="1102"/>
      <c r="J7" s="1102"/>
      <c r="K7" s="1102"/>
      <c r="L7" s="1102"/>
      <c r="M7" s="1102"/>
      <c r="N7" s="1102"/>
      <c r="O7" s="1102"/>
      <c r="P7" s="1103"/>
      <c r="Q7" s="1155">
        <v>12205</v>
      </c>
      <c r="R7" s="1156"/>
      <c r="S7" s="1156"/>
      <c r="T7" s="1156"/>
      <c r="U7" s="1156"/>
      <c r="V7" s="1156">
        <v>11260</v>
      </c>
      <c r="W7" s="1156"/>
      <c r="X7" s="1156"/>
      <c r="Y7" s="1156"/>
      <c r="Z7" s="1156"/>
      <c r="AA7" s="1156">
        <v>946</v>
      </c>
      <c r="AB7" s="1156"/>
      <c r="AC7" s="1156"/>
      <c r="AD7" s="1156"/>
      <c r="AE7" s="1157"/>
      <c r="AF7" s="1158">
        <v>681</v>
      </c>
      <c r="AG7" s="1159"/>
      <c r="AH7" s="1159"/>
      <c r="AI7" s="1159"/>
      <c r="AJ7" s="1160"/>
      <c r="AK7" s="1142">
        <v>262</v>
      </c>
      <c r="AL7" s="1143"/>
      <c r="AM7" s="1143"/>
      <c r="AN7" s="1143"/>
      <c r="AO7" s="1143"/>
      <c r="AP7" s="1143">
        <v>7856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2">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383</v>
      </c>
      <c r="B23" s="995" t="s">
        <v>384</v>
      </c>
      <c r="C23" s="996"/>
      <c r="D23" s="996"/>
      <c r="E23" s="996"/>
      <c r="F23" s="996"/>
      <c r="G23" s="996"/>
      <c r="H23" s="996"/>
      <c r="I23" s="996"/>
      <c r="J23" s="996"/>
      <c r="K23" s="996"/>
      <c r="L23" s="996"/>
      <c r="M23" s="996"/>
      <c r="N23" s="996"/>
      <c r="O23" s="996"/>
      <c r="P23" s="997"/>
      <c r="Q23" s="1119">
        <v>12205</v>
      </c>
      <c r="R23" s="1120"/>
      <c r="S23" s="1120"/>
      <c r="T23" s="1120"/>
      <c r="U23" s="1120"/>
      <c r="V23" s="1120">
        <v>11260</v>
      </c>
      <c r="W23" s="1120"/>
      <c r="X23" s="1120"/>
      <c r="Y23" s="1120"/>
      <c r="Z23" s="1120"/>
      <c r="AA23" s="1120">
        <v>946</v>
      </c>
      <c r="AB23" s="1120"/>
      <c r="AC23" s="1120"/>
      <c r="AD23" s="1120"/>
      <c r="AE23" s="1121"/>
      <c r="AF23" s="1122">
        <v>681</v>
      </c>
      <c r="AG23" s="1120"/>
      <c r="AH23" s="1120"/>
      <c r="AI23" s="1120"/>
      <c r="AJ23" s="1123"/>
      <c r="AK23" s="1124"/>
      <c r="AL23" s="1125"/>
      <c r="AM23" s="1125"/>
      <c r="AN23" s="1125"/>
      <c r="AO23" s="1125"/>
      <c r="AP23" s="1120">
        <v>7856</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364</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395</v>
      </c>
      <c r="C28" s="1102"/>
      <c r="D28" s="1102"/>
      <c r="E28" s="1102"/>
      <c r="F28" s="1102"/>
      <c r="G28" s="1102"/>
      <c r="H28" s="1102"/>
      <c r="I28" s="1102"/>
      <c r="J28" s="1102"/>
      <c r="K28" s="1102"/>
      <c r="L28" s="1102"/>
      <c r="M28" s="1102"/>
      <c r="N28" s="1102"/>
      <c r="O28" s="1102"/>
      <c r="P28" s="1103"/>
      <c r="Q28" s="1104">
        <v>969</v>
      </c>
      <c r="R28" s="1105"/>
      <c r="S28" s="1105"/>
      <c r="T28" s="1105"/>
      <c r="U28" s="1105"/>
      <c r="V28" s="1105">
        <v>879</v>
      </c>
      <c r="W28" s="1105"/>
      <c r="X28" s="1105"/>
      <c r="Y28" s="1105"/>
      <c r="Z28" s="1105"/>
      <c r="AA28" s="1105">
        <v>90</v>
      </c>
      <c r="AB28" s="1105"/>
      <c r="AC28" s="1105"/>
      <c r="AD28" s="1105"/>
      <c r="AE28" s="1106"/>
      <c r="AF28" s="1107">
        <v>90</v>
      </c>
      <c r="AG28" s="1105"/>
      <c r="AH28" s="1105"/>
      <c r="AI28" s="1105"/>
      <c r="AJ28" s="1108"/>
      <c r="AK28" s="1109">
        <v>93</v>
      </c>
      <c r="AL28" s="1097"/>
      <c r="AM28" s="1097"/>
      <c r="AN28" s="1097"/>
      <c r="AO28" s="1097"/>
      <c r="AP28" s="1097" t="s">
        <v>558</v>
      </c>
      <c r="AQ28" s="1097"/>
      <c r="AR28" s="1097"/>
      <c r="AS28" s="1097"/>
      <c r="AT28" s="1097"/>
      <c r="AU28" s="1097" t="s">
        <v>558</v>
      </c>
      <c r="AV28" s="1097"/>
      <c r="AW28" s="1097"/>
      <c r="AX28" s="1097"/>
      <c r="AY28" s="1097"/>
      <c r="AZ28" s="1098" t="s">
        <v>128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396</v>
      </c>
      <c r="C29" s="1089"/>
      <c r="D29" s="1089"/>
      <c r="E29" s="1089"/>
      <c r="F29" s="1089"/>
      <c r="G29" s="1089"/>
      <c r="H29" s="1089"/>
      <c r="I29" s="1089"/>
      <c r="J29" s="1089"/>
      <c r="K29" s="1089"/>
      <c r="L29" s="1089"/>
      <c r="M29" s="1089"/>
      <c r="N29" s="1089"/>
      <c r="O29" s="1089"/>
      <c r="P29" s="1090"/>
      <c r="Q29" s="1094">
        <v>812</v>
      </c>
      <c r="R29" s="1095"/>
      <c r="S29" s="1095"/>
      <c r="T29" s="1095"/>
      <c r="U29" s="1095"/>
      <c r="V29" s="1095">
        <v>760</v>
      </c>
      <c r="W29" s="1095"/>
      <c r="X29" s="1095"/>
      <c r="Y29" s="1095"/>
      <c r="Z29" s="1095"/>
      <c r="AA29" s="1095">
        <v>52</v>
      </c>
      <c r="AB29" s="1095"/>
      <c r="AC29" s="1095"/>
      <c r="AD29" s="1095"/>
      <c r="AE29" s="1096"/>
      <c r="AF29" s="1070">
        <v>52</v>
      </c>
      <c r="AG29" s="1071"/>
      <c r="AH29" s="1071"/>
      <c r="AI29" s="1071"/>
      <c r="AJ29" s="1072"/>
      <c r="AK29" s="1031">
        <v>121</v>
      </c>
      <c r="AL29" s="1022"/>
      <c r="AM29" s="1022"/>
      <c r="AN29" s="1022"/>
      <c r="AO29" s="1022"/>
      <c r="AP29" s="1022" t="s">
        <v>558</v>
      </c>
      <c r="AQ29" s="1022"/>
      <c r="AR29" s="1022"/>
      <c r="AS29" s="1022"/>
      <c r="AT29" s="1022"/>
      <c r="AU29" s="1022" t="s">
        <v>558</v>
      </c>
      <c r="AV29" s="1022"/>
      <c r="AW29" s="1022"/>
      <c r="AX29" s="1022"/>
      <c r="AY29" s="1022"/>
      <c r="AZ29" s="1093" t="s">
        <v>128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397</v>
      </c>
      <c r="C30" s="1089"/>
      <c r="D30" s="1089"/>
      <c r="E30" s="1089"/>
      <c r="F30" s="1089"/>
      <c r="G30" s="1089"/>
      <c r="H30" s="1089"/>
      <c r="I30" s="1089"/>
      <c r="J30" s="1089"/>
      <c r="K30" s="1089"/>
      <c r="L30" s="1089"/>
      <c r="M30" s="1089"/>
      <c r="N30" s="1089"/>
      <c r="O30" s="1089"/>
      <c r="P30" s="1090"/>
      <c r="Q30" s="1094">
        <v>72</v>
      </c>
      <c r="R30" s="1095"/>
      <c r="S30" s="1095"/>
      <c r="T30" s="1095"/>
      <c r="U30" s="1095"/>
      <c r="V30" s="1095">
        <v>68</v>
      </c>
      <c r="W30" s="1095"/>
      <c r="X30" s="1095"/>
      <c r="Y30" s="1095"/>
      <c r="Z30" s="1095"/>
      <c r="AA30" s="1095">
        <v>4</v>
      </c>
      <c r="AB30" s="1095"/>
      <c r="AC30" s="1095"/>
      <c r="AD30" s="1095"/>
      <c r="AE30" s="1096"/>
      <c r="AF30" s="1070">
        <v>4</v>
      </c>
      <c r="AG30" s="1071"/>
      <c r="AH30" s="1071"/>
      <c r="AI30" s="1071"/>
      <c r="AJ30" s="1072"/>
      <c r="AK30" s="1031">
        <v>27</v>
      </c>
      <c r="AL30" s="1022"/>
      <c r="AM30" s="1022"/>
      <c r="AN30" s="1022"/>
      <c r="AO30" s="1022"/>
      <c r="AP30" s="1022" t="s">
        <v>558</v>
      </c>
      <c r="AQ30" s="1022"/>
      <c r="AR30" s="1022"/>
      <c r="AS30" s="1022"/>
      <c r="AT30" s="1022"/>
      <c r="AU30" s="1022" t="s">
        <v>558</v>
      </c>
      <c r="AV30" s="1022"/>
      <c r="AW30" s="1022"/>
      <c r="AX30" s="1022"/>
      <c r="AY30" s="1022"/>
      <c r="AZ30" s="1093" t="s">
        <v>558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398</v>
      </c>
      <c r="C31" s="1089"/>
      <c r="D31" s="1089"/>
      <c r="E31" s="1089"/>
      <c r="F31" s="1089"/>
      <c r="G31" s="1089"/>
      <c r="H31" s="1089"/>
      <c r="I31" s="1089"/>
      <c r="J31" s="1089"/>
      <c r="K31" s="1089"/>
      <c r="L31" s="1089"/>
      <c r="M31" s="1089"/>
      <c r="N31" s="1089"/>
      <c r="O31" s="1089"/>
      <c r="P31" s="1090"/>
      <c r="Q31" s="1094">
        <v>21</v>
      </c>
      <c r="R31" s="1095"/>
      <c r="S31" s="1095"/>
      <c r="T31" s="1095"/>
      <c r="U31" s="1095"/>
      <c r="V31" s="1095">
        <v>14</v>
      </c>
      <c r="W31" s="1095"/>
      <c r="X31" s="1095"/>
      <c r="Y31" s="1095"/>
      <c r="Z31" s="1095"/>
      <c r="AA31" s="1095">
        <v>7</v>
      </c>
      <c r="AB31" s="1095"/>
      <c r="AC31" s="1095"/>
      <c r="AD31" s="1095"/>
      <c r="AE31" s="1096"/>
      <c r="AF31" s="1070">
        <v>185</v>
      </c>
      <c r="AG31" s="1071"/>
      <c r="AH31" s="1071"/>
      <c r="AI31" s="1071"/>
      <c r="AJ31" s="1072"/>
      <c r="AK31" s="1031" t="s">
        <v>558</v>
      </c>
      <c r="AL31" s="1022"/>
      <c r="AM31" s="1022"/>
      <c r="AN31" s="1022"/>
      <c r="AO31" s="1022"/>
      <c r="AP31" s="1022" t="s">
        <v>558</v>
      </c>
      <c r="AQ31" s="1022"/>
      <c r="AR31" s="1022"/>
      <c r="AS31" s="1022"/>
      <c r="AT31" s="1022"/>
      <c r="AU31" s="1022" t="s">
        <v>558</v>
      </c>
      <c r="AV31" s="1022"/>
      <c r="AW31" s="1022"/>
      <c r="AX31" s="1022"/>
      <c r="AY31" s="1022"/>
      <c r="AZ31" s="1093" t="s">
        <v>558</v>
      </c>
      <c r="BA31" s="1093"/>
      <c r="BB31" s="1093"/>
      <c r="BC31" s="1093"/>
      <c r="BD31" s="1093"/>
      <c r="BE31" s="1083" t="s">
        <v>399</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400</v>
      </c>
      <c r="C32" s="1089"/>
      <c r="D32" s="1089"/>
      <c r="E32" s="1089"/>
      <c r="F32" s="1089"/>
      <c r="G32" s="1089"/>
      <c r="H32" s="1089"/>
      <c r="I32" s="1089"/>
      <c r="J32" s="1089"/>
      <c r="K32" s="1089"/>
      <c r="L32" s="1089"/>
      <c r="M32" s="1089"/>
      <c r="N32" s="1089"/>
      <c r="O32" s="1089"/>
      <c r="P32" s="1090"/>
      <c r="Q32" s="1094">
        <v>106</v>
      </c>
      <c r="R32" s="1095"/>
      <c r="S32" s="1095"/>
      <c r="T32" s="1095"/>
      <c r="U32" s="1095"/>
      <c r="V32" s="1095">
        <v>91</v>
      </c>
      <c r="W32" s="1095"/>
      <c r="X32" s="1095"/>
      <c r="Y32" s="1095"/>
      <c r="Z32" s="1095"/>
      <c r="AA32" s="1095">
        <v>15</v>
      </c>
      <c r="AB32" s="1095"/>
      <c r="AC32" s="1095"/>
      <c r="AD32" s="1095"/>
      <c r="AE32" s="1096"/>
      <c r="AF32" s="1070">
        <v>15</v>
      </c>
      <c r="AG32" s="1071"/>
      <c r="AH32" s="1071"/>
      <c r="AI32" s="1071"/>
      <c r="AJ32" s="1072"/>
      <c r="AK32" s="1031">
        <v>15</v>
      </c>
      <c r="AL32" s="1022"/>
      <c r="AM32" s="1022"/>
      <c r="AN32" s="1022"/>
      <c r="AO32" s="1022"/>
      <c r="AP32" s="1022">
        <v>256</v>
      </c>
      <c r="AQ32" s="1022"/>
      <c r="AR32" s="1022"/>
      <c r="AS32" s="1022"/>
      <c r="AT32" s="1022"/>
      <c r="AU32" s="1022">
        <v>22</v>
      </c>
      <c r="AV32" s="1022"/>
      <c r="AW32" s="1022"/>
      <c r="AX32" s="1022"/>
      <c r="AY32" s="1022"/>
      <c r="AZ32" s="1093" t="s">
        <v>558</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383</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346</v>
      </c>
      <c r="AG63" s="1010"/>
      <c r="AH63" s="1010"/>
      <c r="AI63" s="1010"/>
      <c r="AJ63" s="1081"/>
      <c r="AK63" s="1082"/>
      <c r="AL63" s="1014"/>
      <c r="AM63" s="1014"/>
      <c r="AN63" s="1014"/>
      <c r="AO63" s="1014"/>
      <c r="AP63" s="1010">
        <v>256</v>
      </c>
      <c r="AQ63" s="1010"/>
      <c r="AR63" s="1010"/>
      <c r="AS63" s="1010"/>
      <c r="AT63" s="1010"/>
      <c r="AU63" s="1010">
        <v>22</v>
      </c>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405</v>
      </c>
      <c r="B66" s="1047"/>
      <c r="C66" s="1047"/>
      <c r="D66" s="1047"/>
      <c r="E66" s="1047"/>
      <c r="F66" s="1047"/>
      <c r="G66" s="1047"/>
      <c r="H66" s="1047"/>
      <c r="I66" s="1047"/>
      <c r="J66" s="1047"/>
      <c r="K66" s="1047"/>
      <c r="L66" s="1047"/>
      <c r="M66" s="1047"/>
      <c r="N66" s="1047"/>
      <c r="O66" s="1047"/>
      <c r="P66" s="1048"/>
      <c r="Q66" s="1052" t="s">
        <v>387</v>
      </c>
      <c r="R66" s="1053"/>
      <c r="S66" s="1053"/>
      <c r="T66" s="1053"/>
      <c r="U66" s="1054"/>
      <c r="V66" s="1052" t="s">
        <v>406</v>
      </c>
      <c r="W66" s="1053"/>
      <c r="X66" s="1053"/>
      <c r="Y66" s="1053"/>
      <c r="Z66" s="1054"/>
      <c r="AA66" s="1052" t="s">
        <v>389</v>
      </c>
      <c r="AB66" s="1053"/>
      <c r="AC66" s="1053"/>
      <c r="AD66" s="1053"/>
      <c r="AE66" s="1054"/>
      <c r="AF66" s="1058" t="s">
        <v>390</v>
      </c>
      <c r="AG66" s="1059"/>
      <c r="AH66" s="1059"/>
      <c r="AI66" s="1059"/>
      <c r="AJ66" s="1060"/>
      <c r="AK66" s="1052" t="s">
        <v>391</v>
      </c>
      <c r="AL66" s="1047"/>
      <c r="AM66" s="1047"/>
      <c r="AN66" s="1047"/>
      <c r="AO66" s="1048"/>
      <c r="AP66" s="1052" t="s">
        <v>392</v>
      </c>
      <c r="AQ66" s="1053"/>
      <c r="AR66" s="1053"/>
      <c r="AS66" s="1053"/>
      <c r="AT66" s="1054"/>
      <c r="AU66" s="1052" t="s">
        <v>407</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559</v>
      </c>
      <c r="C68" s="1037"/>
      <c r="D68" s="1037"/>
      <c r="E68" s="1037"/>
      <c r="F68" s="1037"/>
      <c r="G68" s="1037"/>
      <c r="H68" s="1037"/>
      <c r="I68" s="1037"/>
      <c r="J68" s="1037"/>
      <c r="K68" s="1037"/>
      <c r="L68" s="1037"/>
      <c r="M68" s="1037"/>
      <c r="N68" s="1037"/>
      <c r="O68" s="1037"/>
      <c r="P68" s="1038"/>
      <c r="Q68" s="1039">
        <v>8889</v>
      </c>
      <c r="R68" s="1033"/>
      <c r="S68" s="1033"/>
      <c r="T68" s="1033"/>
      <c r="U68" s="1033"/>
      <c r="V68" s="1033">
        <v>7475</v>
      </c>
      <c r="W68" s="1033"/>
      <c r="X68" s="1033"/>
      <c r="Y68" s="1033"/>
      <c r="Z68" s="1033"/>
      <c r="AA68" s="1033">
        <v>1414</v>
      </c>
      <c r="AB68" s="1033"/>
      <c r="AC68" s="1033"/>
      <c r="AD68" s="1033"/>
      <c r="AE68" s="1033"/>
      <c r="AF68" s="1033">
        <v>1414</v>
      </c>
      <c r="AG68" s="1033"/>
      <c r="AH68" s="1033"/>
      <c r="AI68" s="1033"/>
      <c r="AJ68" s="1033"/>
      <c r="AK68" s="1033">
        <v>523</v>
      </c>
      <c r="AL68" s="1033"/>
      <c r="AM68" s="1033"/>
      <c r="AN68" s="1033"/>
      <c r="AO68" s="1033"/>
      <c r="AP68" s="1033" t="s">
        <v>566</v>
      </c>
      <c r="AQ68" s="1033"/>
      <c r="AR68" s="1033"/>
      <c r="AS68" s="1033"/>
      <c r="AT68" s="1033"/>
      <c r="AU68" s="1033" t="s">
        <v>568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560</v>
      </c>
      <c r="C69" s="1026"/>
      <c r="D69" s="1026"/>
      <c r="E69" s="1026"/>
      <c r="F69" s="1026"/>
      <c r="G69" s="1026"/>
      <c r="H69" s="1026"/>
      <c r="I69" s="1026"/>
      <c r="J69" s="1026"/>
      <c r="K69" s="1026"/>
      <c r="L69" s="1026"/>
      <c r="M69" s="1026"/>
      <c r="N69" s="1026"/>
      <c r="O69" s="1026"/>
      <c r="P69" s="1027"/>
      <c r="Q69" s="1028">
        <v>1</v>
      </c>
      <c r="R69" s="1022"/>
      <c r="S69" s="1022"/>
      <c r="T69" s="1022"/>
      <c r="U69" s="1022"/>
      <c r="V69" s="1022">
        <v>1</v>
      </c>
      <c r="W69" s="1022"/>
      <c r="X69" s="1022"/>
      <c r="Y69" s="1022"/>
      <c r="Z69" s="1022"/>
      <c r="AA69" s="1022">
        <v>1</v>
      </c>
      <c r="AB69" s="1022"/>
      <c r="AC69" s="1022"/>
      <c r="AD69" s="1022"/>
      <c r="AE69" s="1022"/>
      <c r="AF69" s="1022">
        <v>1</v>
      </c>
      <c r="AG69" s="1022"/>
      <c r="AH69" s="1022"/>
      <c r="AI69" s="1022"/>
      <c r="AJ69" s="1022"/>
      <c r="AK69" s="1022" t="s">
        <v>567</v>
      </c>
      <c r="AL69" s="1022"/>
      <c r="AM69" s="1022"/>
      <c r="AN69" s="1022"/>
      <c r="AO69" s="1022"/>
      <c r="AP69" s="1022" t="s">
        <v>566</v>
      </c>
      <c r="AQ69" s="1022"/>
      <c r="AR69" s="1022"/>
      <c r="AS69" s="1022"/>
      <c r="AT69" s="1022"/>
      <c r="AU69" s="1022" t="s">
        <v>568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561</v>
      </c>
      <c r="C70" s="1026"/>
      <c r="D70" s="1026"/>
      <c r="E70" s="1026"/>
      <c r="F70" s="1026"/>
      <c r="G70" s="1026"/>
      <c r="H70" s="1026"/>
      <c r="I70" s="1026"/>
      <c r="J70" s="1026"/>
      <c r="K70" s="1026"/>
      <c r="L70" s="1026"/>
      <c r="M70" s="1026"/>
      <c r="N70" s="1026"/>
      <c r="O70" s="1026"/>
      <c r="P70" s="1027"/>
      <c r="Q70" s="1028">
        <v>612</v>
      </c>
      <c r="R70" s="1022"/>
      <c r="S70" s="1022"/>
      <c r="T70" s="1022"/>
      <c r="U70" s="1022"/>
      <c r="V70" s="1022">
        <v>570</v>
      </c>
      <c r="W70" s="1022"/>
      <c r="X70" s="1022"/>
      <c r="Y70" s="1022"/>
      <c r="Z70" s="1022"/>
      <c r="AA70" s="1022">
        <v>42</v>
      </c>
      <c r="AB70" s="1022"/>
      <c r="AC70" s="1022"/>
      <c r="AD70" s="1022"/>
      <c r="AE70" s="1022"/>
      <c r="AF70" s="1022">
        <v>42</v>
      </c>
      <c r="AG70" s="1022"/>
      <c r="AH70" s="1022"/>
      <c r="AI70" s="1022"/>
      <c r="AJ70" s="1022"/>
      <c r="AK70" s="1022" t="s">
        <v>566</v>
      </c>
      <c r="AL70" s="1022"/>
      <c r="AM70" s="1022"/>
      <c r="AN70" s="1022"/>
      <c r="AO70" s="1022"/>
      <c r="AP70" s="1022">
        <v>60</v>
      </c>
      <c r="AQ70" s="1022"/>
      <c r="AR70" s="1022"/>
      <c r="AS70" s="1022"/>
      <c r="AT70" s="1022"/>
      <c r="AU70" s="1022">
        <v>12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562</v>
      </c>
      <c r="C71" s="1026"/>
      <c r="D71" s="1026"/>
      <c r="E71" s="1026"/>
      <c r="F71" s="1026"/>
      <c r="G71" s="1026"/>
      <c r="H71" s="1026"/>
      <c r="I71" s="1026"/>
      <c r="J71" s="1026"/>
      <c r="K71" s="1026"/>
      <c r="L71" s="1026"/>
      <c r="M71" s="1026"/>
      <c r="N71" s="1026"/>
      <c r="O71" s="1026"/>
      <c r="P71" s="1027"/>
      <c r="Q71" s="1028">
        <v>3190</v>
      </c>
      <c r="R71" s="1022"/>
      <c r="S71" s="1022"/>
      <c r="T71" s="1022"/>
      <c r="U71" s="1022"/>
      <c r="V71" s="1022">
        <v>3128</v>
      </c>
      <c r="W71" s="1022"/>
      <c r="X71" s="1022"/>
      <c r="Y71" s="1022"/>
      <c r="Z71" s="1022"/>
      <c r="AA71" s="1022">
        <v>62</v>
      </c>
      <c r="AB71" s="1022"/>
      <c r="AC71" s="1022"/>
      <c r="AD71" s="1022"/>
      <c r="AE71" s="1022"/>
      <c r="AF71" s="1022">
        <v>62</v>
      </c>
      <c r="AG71" s="1022"/>
      <c r="AH71" s="1022"/>
      <c r="AI71" s="1022"/>
      <c r="AJ71" s="1022"/>
      <c r="AK71" s="1022">
        <v>8</v>
      </c>
      <c r="AL71" s="1022"/>
      <c r="AM71" s="1022"/>
      <c r="AN71" s="1022"/>
      <c r="AO71" s="1022"/>
      <c r="AP71" s="1022">
        <v>2374</v>
      </c>
      <c r="AQ71" s="1022"/>
      <c r="AR71" s="1022"/>
      <c r="AS71" s="1022"/>
      <c r="AT71" s="1022"/>
      <c r="AU71" s="1022">
        <v>70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563</v>
      </c>
      <c r="C72" s="1026"/>
      <c r="D72" s="1026"/>
      <c r="E72" s="1026"/>
      <c r="F72" s="1026"/>
      <c r="G72" s="1026"/>
      <c r="H72" s="1026"/>
      <c r="I72" s="1026"/>
      <c r="J72" s="1026"/>
      <c r="K72" s="1026"/>
      <c r="L72" s="1026"/>
      <c r="M72" s="1026"/>
      <c r="N72" s="1026"/>
      <c r="O72" s="1026"/>
      <c r="P72" s="1027"/>
      <c r="Q72" s="1028">
        <v>598</v>
      </c>
      <c r="R72" s="1022"/>
      <c r="S72" s="1022"/>
      <c r="T72" s="1022"/>
      <c r="U72" s="1022"/>
      <c r="V72" s="1022">
        <v>593</v>
      </c>
      <c r="W72" s="1022"/>
      <c r="X72" s="1022"/>
      <c r="Y72" s="1022"/>
      <c r="Z72" s="1022"/>
      <c r="AA72" s="1022">
        <v>5</v>
      </c>
      <c r="AB72" s="1022"/>
      <c r="AC72" s="1022"/>
      <c r="AD72" s="1022"/>
      <c r="AE72" s="1022"/>
      <c r="AF72" s="1022">
        <v>5</v>
      </c>
      <c r="AG72" s="1022"/>
      <c r="AH72" s="1022"/>
      <c r="AI72" s="1022"/>
      <c r="AJ72" s="1022"/>
      <c r="AK72" s="1022">
        <v>35</v>
      </c>
      <c r="AL72" s="1022"/>
      <c r="AM72" s="1022"/>
      <c r="AN72" s="1022"/>
      <c r="AO72" s="1022"/>
      <c r="AP72" s="1022">
        <v>284</v>
      </c>
      <c r="AQ72" s="1022"/>
      <c r="AR72" s="1022"/>
      <c r="AS72" s="1022"/>
      <c r="AT72" s="1022"/>
      <c r="AU72" s="1022" t="s">
        <v>568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564</v>
      </c>
      <c r="C73" s="1026"/>
      <c r="D73" s="1026"/>
      <c r="E73" s="1026"/>
      <c r="F73" s="1026"/>
      <c r="G73" s="1026"/>
      <c r="H73" s="1026"/>
      <c r="I73" s="1026"/>
      <c r="J73" s="1026"/>
      <c r="K73" s="1026"/>
      <c r="L73" s="1026"/>
      <c r="M73" s="1026"/>
      <c r="N73" s="1026"/>
      <c r="O73" s="1026"/>
      <c r="P73" s="1027"/>
      <c r="Q73" s="1028">
        <v>300</v>
      </c>
      <c r="R73" s="1022"/>
      <c r="S73" s="1022"/>
      <c r="T73" s="1022"/>
      <c r="U73" s="1022"/>
      <c r="V73" s="1022">
        <v>254</v>
      </c>
      <c r="W73" s="1022"/>
      <c r="X73" s="1022"/>
      <c r="Y73" s="1022"/>
      <c r="Z73" s="1022"/>
      <c r="AA73" s="1022">
        <v>46</v>
      </c>
      <c r="AB73" s="1022"/>
      <c r="AC73" s="1022"/>
      <c r="AD73" s="1022"/>
      <c r="AE73" s="1022"/>
      <c r="AF73" s="1022">
        <v>46</v>
      </c>
      <c r="AG73" s="1022"/>
      <c r="AH73" s="1022"/>
      <c r="AI73" s="1022"/>
      <c r="AJ73" s="1022"/>
      <c r="AK73" s="1022" t="s">
        <v>566</v>
      </c>
      <c r="AL73" s="1022"/>
      <c r="AM73" s="1022"/>
      <c r="AN73" s="1022"/>
      <c r="AO73" s="1022"/>
      <c r="AP73" s="1022" t="s">
        <v>566</v>
      </c>
      <c r="AQ73" s="1022"/>
      <c r="AR73" s="1022"/>
      <c r="AS73" s="1022"/>
      <c r="AT73" s="1022"/>
      <c r="AU73" s="1022" t="s">
        <v>568</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565</v>
      </c>
      <c r="C74" s="1026"/>
      <c r="D74" s="1026"/>
      <c r="E74" s="1026"/>
      <c r="F74" s="1026"/>
      <c r="G74" s="1026"/>
      <c r="H74" s="1026"/>
      <c r="I74" s="1026"/>
      <c r="J74" s="1026"/>
      <c r="K74" s="1026"/>
      <c r="L74" s="1026"/>
      <c r="M74" s="1026"/>
      <c r="N74" s="1026"/>
      <c r="O74" s="1026"/>
      <c r="P74" s="1027"/>
      <c r="Q74" s="1028">
        <v>290311</v>
      </c>
      <c r="R74" s="1022"/>
      <c r="S74" s="1022"/>
      <c r="T74" s="1022"/>
      <c r="U74" s="1022"/>
      <c r="V74" s="1022">
        <v>279470</v>
      </c>
      <c r="W74" s="1022"/>
      <c r="X74" s="1022"/>
      <c r="Y74" s="1022"/>
      <c r="Z74" s="1022"/>
      <c r="AA74" s="1022">
        <v>10841</v>
      </c>
      <c r="AB74" s="1022"/>
      <c r="AC74" s="1022"/>
      <c r="AD74" s="1022"/>
      <c r="AE74" s="1022"/>
      <c r="AF74" s="1022">
        <v>10841</v>
      </c>
      <c r="AG74" s="1022"/>
      <c r="AH74" s="1022"/>
      <c r="AI74" s="1022"/>
      <c r="AJ74" s="1022"/>
      <c r="AK74" s="1022" t="s">
        <v>567</v>
      </c>
      <c r="AL74" s="1022"/>
      <c r="AM74" s="1022"/>
      <c r="AN74" s="1022"/>
      <c r="AO74" s="1022"/>
      <c r="AP74" s="1022" t="s">
        <v>566</v>
      </c>
      <c r="AQ74" s="1022"/>
      <c r="AR74" s="1022"/>
      <c r="AS74" s="1022"/>
      <c r="AT74" s="1022"/>
      <c r="AU74" s="1022" t="s">
        <v>568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383</v>
      </c>
      <c r="B88" s="995" t="s">
        <v>408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409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416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417</v>
      </c>
      <c r="AB109" s="945"/>
      <c r="AC109" s="945"/>
      <c r="AD109" s="945"/>
      <c r="AE109" s="946"/>
      <c r="AF109" s="947" t="s">
        <v>303</v>
      </c>
      <c r="AG109" s="945"/>
      <c r="AH109" s="945"/>
      <c r="AI109" s="945"/>
      <c r="AJ109" s="946"/>
      <c r="AK109" s="947" t="s">
        <v>302</v>
      </c>
      <c r="AL109" s="945"/>
      <c r="AM109" s="945"/>
      <c r="AN109" s="945"/>
      <c r="AO109" s="946"/>
      <c r="AP109" s="947" t="s">
        <v>418</v>
      </c>
      <c r="AQ109" s="945"/>
      <c r="AR109" s="945"/>
      <c r="AS109" s="945"/>
      <c r="AT109" s="976"/>
      <c r="AU109" s="944" t="s">
        <v>416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417</v>
      </c>
      <c r="BR109" s="945"/>
      <c r="BS109" s="945"/>
      <c r="BT109" s="945"/>
      <c r="BU109" s="946"/>
      <c r="BV109" s="947" t="s">
        <v>303</v>
      </c>
      <c r="BW109" s="945"/>
      <c r="BX109" s="945"/>
      <c r="BY109" s="945"/>
      <c r="BZ109" s="946"/>
      <c r="CA109" s="947" t="s">
        <v>302</v>
      </c>
      <c r="CB109" s="945"/>
      <c r="CC109" s="945"/>
      <c r="CD109" s="945"/>
      <c r="CE109" s="946"/>
      <c r="CF109" s="983" t="s">
        <v>418</v>
      </c>
      <c r="CG109" s="983"/>
      <c r="CH109" s="983"/>
      <c r="CI109" s="983"/>
      <c r="CJ109" s="983"/>
      <c r="CK109" s="947" t="s">
        <v>419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417</v>
      </c>
      <c r="DH109" s="945"/>
      <c r="DI109" s="945"/>
      <c r="DJ109" s="945"/>
      <c r="DK109" s="946"/>
      <c r="DL109" s="947" t="s">
        <v>303</v>
      </c>
      <c r="DM109" s="945"/>
      <c r="DN109" s="945"/>
      <c r="DO109" s="945"/>
      <c r="DP109" s="946"/>
      <c r="DQ109" s="947" t="s">
        <v>302</v>
      </c>
      <c r="DR109" s="945"/>
      <c r="DS109" s="945"/>
      <c r="DT109" s="945"/>
      <c r="DU109" s="946"/>
      <c r="DV109" s="947" t="s">
        <v>418</v>
      </c>
      <c r="DW109" s="945"/>
      <c r="DX109" s="945"/>
      <c r="DY109" s="945"/>
      <c r="DZ109" s="976"/>
    </row>
    <row r="110" spans="1:131" s="246" customFormat="1" ht="26.25" customHeight="1" x14ac:dyDescent="0.2">
      <c r="A110" s="847" t="s">
        <v>420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257065</v>
      </c>
      <c r="AB110" s="938"/>
      <c r="AC110" s="938"/>
      <c r="AD110" s="938"/>
      <c r="AE110" s="939"/>
      <c r="AF110" s="940">
        <v>260352</v>
      </c>
      <c r="AG110" s="938"/>
      <c r="AH110" s="938"/>
      <c r="AI110" s="938"/>
      <c r="AJ110" s="939"/>
      <c r="AK110" s="940">
        <v>532933</v>
      </c>
      <c r="AL110" s="938"/>
      <c r="AM110" s="938"/>
      <c r="AN110" s="938"/>
      <c r="AO110" s="939"/>
      <c r="AP110" s="941">
        <v>25.7</v>
      </c>
      <c r="AQ110" s="942"/>
      <c r="AR110" s="942"/>
      <c r="AS110" s="942"/>
      <c r="AT110" s="943"/>
      <c r="AU110" s="977" t="s">
        <v>73</v>
      </c>
      <c r="AV110" s="978"/>
      <c r="AW110" s="978"/>
      <c r="AX110" s="978"/>
      <c r="AY110" s="978"/>
      <c r="AZ110" s="903" t="s">
        <v>421</v>
      </c>
      <c r="BA110" s="848"/>
      <c r="BB110" s="848"/>
      <c r="BC110" s="848"/>
      <c r="BD110" s="848"/>
      <c r="BE110" s="848"/>
      <c r="BF110" s="848"/>
      <c r="BG110" s="848"/>
      <c r="BH110" s="848"/>
      <c r="BI110" s="848"/>
      <c r="BJ110" s="848"/>
      <c r="BK110" s="848"/>
      <c r="BL110" s="848"/>
      <c r="BM110" s="848"/>
      <c r="BN110" s="848"/>
      <c r="BO110" s="848"/>
      <c r="BP110" s="849"/>
      <c r="BQ110" s="904">
        <v>4264170</v>
      </c>
      <c r="BR110" s="885"/>
      <c r="BS110" s="885"/>
      <c r="BT110" s="885"/>
      <c r="BU110" s="885"/>
      <c r="BV110" s="885">
        <v>6131308</v>
      </c>
      <c r="BW110" s="885"/>
      <c r="BX110" s="885"/>
      <c r="BY110" s="885"/>
      <c r="BZ110" s="885"/>
      <c r="CA110" s="885">
        <v>7856077</v>
      </c>
      <c r="CB110" s="885"/>
      <c r="CC110" s="885"/>
      <c r="CD110" s="885"/>
      <c r="CE110" s="885"/>
      <c r="CF110" s="909">
        <v>378.7</v>
      </c>
      <c r="CG110" s="910"/>
      <c r="CH110" s="910"/>
      <c r="CI110" s="910"/>
      <c r="CJ110" s="910"/>
      <c r="CK110" s="973" t="s">
        <v>422</v>
      </c>
      <c r="CL110" s="859"/>
      <c r="CM110" s="934" t="s">
        <v>423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x14ac:dyDescent="0.2">
      <c r="A111" s="814" t="s">
        <v>424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425</v>
      </c>
      <c r="BA111" s="790"/>
      <c r="BB111" s="790"/>
      <c r="BC111" s="790"/>
      <c r="BD111" s="790"/>
      <c r="BE111" s="790"/>
      <c r="BF111" s="790"/>
      <c r="BG111" s="790"/>
      <c r="BH111" s="790"/>
      <c r="BI111" s="790"/>
      <c r="BJ111" s="790"/>
      <c r="BK111" s="790"/>
      <c r="BL111" s="790"/>
      <c r="BM111" s="790"/>
      <c r="BN111" s="790"/>
      <c r="BO111" s="790"/>
      <c r="BP111" s="791"/>
      <c r="BQ111" s="856">
        <v>40663</v>
      </c>
      <c r="BR111" s="857"/>
      <c r="BS111" s="857"/>
      <c r="BT111" s="857"/>
      <c r="BU111" s="857"/>
      <c r="BV111" s="857">
        <v>20662</v>
      </c>
      <c r="BW111" s="857"/>
      <c r="BX111" s="857"/>
      <c r="BY111" s="857"/>
      <c r="BZ111" s="857"/>
      <c r="CA111" s="857" t="s">
        <v>128</v>
      </c>
      <c r="CB111" s="857"/>
      <c r="CC111" s="857"/>
      <c r="CD111" s="857"/>
      <c r="CE111" s="857"/>
      <c r="CF111" s="918" t="s">
        <v>128</v>
      </c>
      <c r="CG111" s="919"/>
      <c r="CH111" s="919"/>
      <c r="CI111" s="919"/>
      <c r="CJ111" s="919"/>
      <c r="CK111" s="974"/>
      <c r="CL111" s="861"/>
      <c r="CM111" s="864" t="s">
        <v>426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2">
      <c r="A112" s="959" t="s">
        <v>427</v>
      </c>
      <c r="B112" s="960"/>
      <c r="C112" s="790" t="s">
        <v>428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128</v>
      </c>
      <c r="AG112" s="820"/>
      <c r="AH112" s="820"/>
      <c r="AI112" s="820"/>
      <c r="AJ112" s="821"/>
      <c r="AK112" s="822" t="s">
        <v>128</v>
      </c>
      <c r="AL112" s="820"/>
      <c r="AM112" s="820"/>
      <c r="AN112" s="820"/>
      <c r="AO112" s="821"/>
      <c r="AP112" s="867" t="s">
        <v>429</v>
      </c>
      <c r="AQ112" s="868"/>
      <c r="AR112" s="868"/>
      <c r="AS112" s="868"/>
      <c r="AT112" s="869"/>
      <c r="AU112" s="979"/>
      <c r="AV112" s="980"/>
      <c r="AW112" s="980"/>
      <c r="AX112" s="980"/>
      <c r="AY112" s="980"/>
      <c r="AZ112" s="855" t="s">
        <v>430</v>
      </c>
      <c r="BA112" s="790"/>
      <c r="BB112" s="790"/>
      <c r="BC112" s="790"/>
      <c r="BD112" s="790"/>
      <c r="BE112" s="790"/>
      <c r="BF112" s="790"/>
      <c r="BG112" s="790"/>
      <c r="BH112" s="790"/>
      <c r="BI112" s="790"/>
      <c r="BJ112" s="790"/>
      <c r="BK112" s="790"/>
      <c r="BL112" s="790"/>
      <c r="BM112" s="790"/>
      <c r="BN112" s="790"/>
      <c r="BO112" s="790"/>
      <c r="BP112" s="791"/>
      <c r="BQ112" s="856">
        <v>90821</v>
      </c>
      <c r="BR112" s="857"/>
      <c r="BS112" s="857"/>
      <c r="BT112" s="857"/>
      <c r="BU112" s="857"/>
      <c r="BV112" s="857">
        <v>143205</v>
      </c>
      <c r="BW112" s="857"/>
      <c r="BX112" s="857"/>
      <c r="BY112" s="857"/>
      <c r="BZ112" s="857"/>
      <c r="CA112" s="857">
        <v>52249</v>
      </c>
      <c r="CB112" s="857"/>
      <c r="CC112" s="857"/>
      <c r="CD112" s="857"/>
      <c r="CE112" s="857"/>
      <c r="CF112" s="918">
        <v>2.5</v>
      </c>
      <c r="CG112" s="919"/>
      <c r="CH112" s="919"/>
      <c r="CI112" s="919"/>
      <c r="CJ112" s="919"/>
      <c r="CK112" s="974"/>
      <c r="CL112" s="861"/>
      <c r="CM112" s="864" t="s">
        <v>431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2">
      <c r="A113" s="961"/>
      <c r="B113" s="962"/>
      <c r="C113" s="790" t="s">
        <v>432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2253</v>
      </c>
      <c r="AB113" s="966"/>
      <c r="AC113" s="966"/>
      <c r="AD113" s="966"/>
      <c r="AE113" s="967"/>
      <c r="AF113" s="968">
        <v>1031</v>
      </c>
      <c r="AG113" s="966"/>
      <c r="AH113" s="966"/>
      <c r="AI113" s="966"/>
      <c r="AJ113" s="967"/>
      <c r="AK113" s="968">
        <v>15337</v>
      </c>
      <c r="AL113" s="966"/>
      <c r="AM113" s="966"/>
      <c r="AN113" s="966"/>
      <c r="AO113" s="967"/>
      <c r="AP113" s="969">
        <v>0.7</v>
      </c>
      <c r="AQ113" s="970"/>
      <c r="AR113" s="970"/>
      <c r="AS113" s="970"/>
      <c r="AT113" s="971"/>
      <c r="AU113" s="979"/>
      <c r="AV113" s="980"/>
      <c r="AW113" s="980"/>
      <c r="AX113" s="980"/>
      <c r="AY113" s="980"/>
      <c r="AZ113" s="855" t="s">
        <v>433</v>
      </c>
      <c r="BA113" s="790"/>
      <c r="BB113" s="790"/>
      <c r="BC113" s="790"/>
      <c r="BD113" s="790"/>
      <c r="BE113" s="790"/>
      <c r="BF113" s="790"/>
      <c r="BG113" s="790"/>
      <c r="BH113" s="790"/>
      <c r="BI113" s="790"/>
      <c r="BJ113" s="790"/>
      <c r="BK113" s="790"/>
      <c r="BL113" s="790"/>
      <c r="BM113" s="790"/>
      <c r="BN113" s="790"/>
      <c r="BO113" s="790"/>
      <c r="BP113" s="791"/>
      <c r="BQ113" s="856">
        <v>73337</v>
      </c>
      <c r="BR113" s="857"/>
      <c r="BS113" s="857"/>
      <c r="BT113" s="857"/>
      <c r="BU113" s="857"/>
      <c r="BV113" s="857">
        <v>94450</v>
      </c>
      <c r="BW113" s="857"/>
      <c r="BX113" s="857"/>
      <c r="BY113" s="857"/>
      <c r="BZ113" s="857"/>
      <c r="CA113" s="857">
        <v>81526</v>
      </c>
      <c r="CB113" s="857"/>
      <c r="CC113" s="857"/>
      <c r="CD113" s="857"/>
      <c r="CE113" s="857"/>
      <c r="CF113" s="918">
        <v>3.9</v>
      </c>
      <c r="CG113" s="919"/>
      <c r="CH113" s="919"/>
      <c r="CI113" s="919"/>
      <c r="CJ113" s="919"/>
      <c r="CK113" s="974"/>
      <c r="CL113" s="861"/>
      <c r="CM113" s="864" t="s">
        <v>434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40663</v>
      </c>
      <c r="DH113" s="820"/>
      <c r="DI113" s="820"/>
      <c r="DJ113" s="820"/>
      <c r="DK113" s="821"/>
      <c r="DL113" s="822">
        <v>20662</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x14ac:dyDescent="0.2">
      <c r="A114" s="961"/>
      <c r="B114" s="962"/>
      <c r="C114" s="790" t="s">
        <v>435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15945</v>
      </c>
      <c r="AB114" s="820"/>
      <c r="AC114" s="820"/>
      <c r="AD114" s="820"/>
      <c r="AE114" s="821"/>
      <c r="AF114" s="822">
        <v>17871</v>
      </c>
      <c r="AG114" s="820"/>
      <c r="AH114" s="820"/>
      <c r="AI114" s="820"/>
      <c r="AJ114" s="821"/>
      <c r="AK114" s="822">
        <v>17768</v>
      </c>
      <c r="AL114" s="820"/>
      <c r="AM114" s="820"/>
      <c r="AN114" s="820"/>
      <c r="AO114" s="821"/>
      <c r="AP114" s="867">
        <v>0.9</v>
      </c>
      <c r="AQ114" s="868"/>
      <c r="AR114" s="868"/>
      <c r="AS114" s="868"/>
      <c r="AT114" s="869"/>
      <c r="AU114" s="979"/>
      <c r="AV114" s="980"/>
      <c r="AW114" s="980"/>
      <c r="AX114" s="980"/>
      <c r="AY114" s="980"/>
      <c r="AZ114" s="855" t="s">
        <v>436</v>
      </c>
      <c r="BA114" s="790"/>
      <c r="BB114" s="790"/>
      <c r="BC114" s="790"/>
      <c r="BD114" s="790"/>
      <c r="BE114" s="790"/>
      <c r="BF114" s="790"/>
      <c r="BG114" s="790"/>
      <c r="BH114" s="790"/>
      <c r="BI114" s="790"/>
      <c r="BJ114" s="790"/>
      <c r="BK114" s="790"/>
      <c r="BL114" s="790"/>
      <c r="BM114" s="790"/>
      <c r="BN114" s="790"/>
      <c r="BO114" s="790"/>
      <c r="BP114" s="791"/>
      <c r="BQ114" s="856">
        <v>254989</v>
      </c>
      <c r="BR114" s="857"/>
      <c r="BS114" s="857"/>
      <c r="BT114" s="857"/>
      <c r="BU114" s="857"/>
      <c r="BV114" s="857">
        <v>192134</v>
      </c>
      <c r="BW114" s="857"/>
      <c r="BX114" s="857"/>
      <c r="BY114" s="857"/>
      <c r="BZ114" s="857"/>
      <c r="CA114" s="857">
        <v>232671</v>
      </c>
      <c r="CB114" s="857"/>
      <c r="CC114" s="857"/>
      <c r="CD114" s="857"/>
      <c r="CE114" s="857"/>
      <c r="CF114" s="918">
        <v>11.2</v>
      </c>
      <c r="CG114" s="919"/>
      <c r="CH114" s="919"/>
      <c r="CI114" s="919"/>
      <c r="CJ114" s="919"/>
      <c r="CK114" s="974"/>
      <c r="CL114" s="861"/>
      <c r="CM114" s="864" t="s">
        <v>437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128</v>
      </c>
      <c r="DR114" s="820"/>
      <c r="DS114" s="820"/>
      <c r="DT114" s="820"/>
      <c r="DU114" s="821"/>
      <c r="DV114" s="867" t="s">
        <v>128</v>
      </c>
      <c r="DW114" s="868"/>
      <c r="DX114" s="868"/>
      <c r="DY114" s="868"/>
      <c r="DZ114" s="869"/>
    </row>
    <row r="115" spans="1:130" s="246" customFormat="1" ht="26.25" customHeight="1" x14ac:dyDescent="0.2">
      <c r="A115" s="961"/>
      <c r="B115" s="962"/>
      <c r="C115" s="790" t="s">
        <v>438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21343</v>
      </c>
      <c r="AB115" s="966"/>
      <c r="AC115" s="966"/>
      <c r="AD115" s="966"/>
      <c r="AE115" s="967"/>
      <c r="AF115" s="968">
        <v>21343</v>
      </c>
      <c r="AG115" s="966"/>
      <c r="AH115" s="966"/>
      <c r="AI115" s="966"/>
      <c r="AJ115" s="967"/>
      <c r="AK115" s="968">
        <v>21343</v>
      </c>
      <c r="AL115" s="966"/>
      <c r="AM115" s="966"/>
      <c r="AN115" s="966"/>
      <c r="AO115" s="967"/>
      <c r="AP115" s="969">
        <v>1</v>
      </c>
      <c r="AQ115" s="970"/>
      <c r="AR115" s="970"/>
      <c r="AS115" s="970"/>
      <c r="AT115" s="971"/>
      <c r="AU115" s="979"/>
      <c r="AV115" s="980"/>
      <c r="AW115" s="980"/>
      <c r="AX115" s="980"/>
      <c r="AY115" s="980"/>
      <c r="AZ115" s="855" t="s">
        <v>439</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128</v>
      </c>
      <c r="CB115" s="857"/>
      <c r="CC115" s="857"/>
      <c r="CD115" s="857"/>
      <c r="CE115" s="857"/>
      <c r="CF115" s="918" t="s">
        <v>128</v>
      </c>
      <c r="CG115" s="919"/>
      <c r="CH115" s="919"/>
      <c r="CI115" s="919"/>
      <c r="CJ115" s="919"/>
      <c r="CK115" s="974"/>
      <c r="CL115" s="861"/>
      <c r="CM115" s="855" t="s">
        <v>440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128</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2">
      <c r="A116" s="963"/>
      <c r="B116" s="964"/>
      <c r="C116" s="923" t="s">
        <v>441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v>1180</v>
      </c>
      <c r="AG116" s="820"/>
      <c r="AH116" s="820"/>
      <c r="AI116" s="820"/>
      <c r="AJ116" s="821"/>
      <c r="AK116" s="822">
        <v>4122</v>
      </c>
      <c r="AL116" s="820"/>
      <c r="AM116" s="820"/>
      <c r="AN116" s="820"/>
      <c r="AO116" s="821"/>
      <c r="AP116" s="867">
        <v>0.2</v>
      </c>
      <c r="AQ116" s="868"/>
      <c r="AR116" s="868"/>
      <c r="AS116" s="868"/>
      <c r="AT116" s="869"/>
      <c r="AU116" s="979"/>
      <c r="AV116" s="980"/>
      <c r="AW116" s="980"/>
      <c r="AX116" s="980"/>
      <c r="AY116" s="980"/>
      <c r="AZ116" s="906" t="s">
        <v>442</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128</v>
      </c>
      <c r="CB116" s="857"/>
      <c r="CC116" s="857"/>
      <c r="CD116" s="857"/>
      <c r="CE116" s="857"/>
      <c r="CF116" s="918" t="s">
        <v>128</v>
      </c>
      <c r="CG116" s="919"/>
      <c r="CH116" s="919"/>
      <c r="CI116" s="919"/>
      <c r="CJ116" s="919"/>
      <c r="CK116" s="974"/>
      <c r="CL116" s="861"/>
      <c r="CM116" s="864" t="s">
        <v>443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429</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2">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444</v>
      </c>
      <c r="Z117" s="946"/>
      <c r="AA117" s="951">
        <v>296606</v>
      </c>
      <c r="AB117" s="952"/>
      <c r="AC117" s="952"/>
      <c r="AD117" s="952"/>
      <c r="AE117" s="953"/>
      <c r="AF117" s="954">
        <v>301777</v>
      </c>
      <c r="AG117" s="952"/>
      <c r="AH117" s="952"/>
      <c r="AI117" s="952"/>
      <c r="AJ117" s="953"/>
      <c r="AK117" s="954">
        <v>591503</v>
      </c>
      <c r="AL117" s="952"/>
      <c r="AM117" s="952"/>
      <c r="AN117" s="952"/>
      <c r="AO117" s="953"/>
      <c r="AP117" s="955"/>
      <c r="AQ117" s="956"/>
      <c r="AR117" s="956"/>
      <c r="AS117" s="956"/>
      <c r="AT117" s="957"/>
      <c r="AU117" s="979"/>
      <c r="AV117" s="980"/>
      <c r="AW117" s="980"/>
      <c r="AX117" s="980"/>
      <c r="AY117" s="980"/>
      <c r="AZ117" s="906" t="s">
        <v>445</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446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2">
      <c r="A118" s="944" t="s">
        <v>419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417</v>
      </c>
      <c r="AB118" s="945"/>
      <c r="AC118" s="945"/>
      <c r="AD118" s="945"/>
      <c r="AE118" s="946"/>
      <c r="AF118" s="947" t="s">
        <v>303</v>
      </c>
      <c r="AG118" s="945"/>
      <c r="AH118" s="945"/>
      <c r="AI118" s="945"/>
      <c r="AJ118" s="946"/>
      <c r="AK118" s="947" t="s">
        <v>302</v>
      </c>
      <c r="AL118" s="945"/>
      <c r="AM118" s="945"/>
      <c r="AN118" s="945"/>
      <c r="AO118" s="946"/>
      <c r="AP118" s="948" t="s">
        <v>418</v>
      </c>
      <c r="AQ118" s="949"/>
      <c r="AR118" s="949"/>
      <c r="AS118" s="949"/>
      <c r="AT118" s="950"/>
      <c r="AU118" s="979"/>
      <c r="AV118" s="980"/>
      <c r="AW118" s="980"/>
      <c r="AX118" s="980"/>
      <c r="AY118" s="980"/>
      <c r="AZ118" s="922" t="s">
        <v>447</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448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2">
      <c r="A119" s="858" t="s">
        <v>422</v>
      </c>
      <c r="B119" s="859"/>
      <c r="C119" s="934" t="s">
        <v>423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449</v>
      </c>
      <c r="BP119" s="921"/>
      <c r="BQ119" s="925">
        <v>4723980</v>
      </c>
      <c r="BR119" s="888"/>
      <c r="BS119" s="888"/>
      <c r="BT119" s="888"/>
      <c r="BU119" s="888"/>
      <c r="BV119" s="888">
        <v>6581759</v>
      </c>
      <c r="BW119" s="888"/>
      <c r="BX119" s="888"/>
      <c r="BY119" s="888"/>
      <c r="BZ119" s="888"/>
      <c r="CA119" s="888">
        <v>8222523</v>
      </c>
      <c r="CB119" s="888"/>
      <c r="CC119" s="888"/>
      <c r="CD119" s="888"/>
      <c r="CE119" s="888"/>
      <c r="CF119" s="786"/>
      <c r="CG119" s="787"/>
      <c r="CH119" s="787"/>
      <c r="CI119" s="787"/>
      <c r="CJ119" s="877"/>
      <c r="CK119" s="975"/>
      <c r="CL119" s="863"/>
      <c r="CM119" s="881" t="s">
        <v>450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2">
      <c r="A120" s="860"/>
      <c r="B120" s="861"/>
      <c r="C120" s="864" t="s">
        <v>426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451</v>
      </c>
      <c r="AV120" s="927"/>
      <c r="AW120" s="927"/>
      <c r="AX120" s="927"/>
      <c r="AY120" s="928"/>
      <c r="AZ120" s="903" t="s">
        <v>452</v>
      </c>
      <c r="BA120" s="848"/>
      <c r="BB120" s="848"/>
      <c r="BC120" s="848"/>
      <c r="BD120" s="848"/>
      <c r="BE120" s="848"/>
      <c r="BF120" s="848"/>
      <c r="BG120" s="848"/>
      <c r="BH120" s="848"/>
      <c r="BI120" s="848"/>
      <c r="BJ120" s="848"/>
      <c r="BK120" s="848"/>
      <c r="BL120" s="848"/>
      <c r="BM120" s="848"/>
      <c r="BN120" s="848"/>
      <c r="BO120" s="848"/>
      <c r="BP120" s="849"/>
      <c r="BQ120" s="904">
        <v>1964157</v>
      </c>
      <c r="BR120" s="885"/>
      <c r="BS120" s="885"/>
      <c r="BT120" s="885"/>
      <c r="BU120" s="885"/>
      <c r="BV120" s="885">
        <v>2494239</v>
      </c>
      <c r="BW120" s="885"/>
      <c r="BX120" s="885"/>
      <c r="BY120" s="885"/>
      <c r="BZ120" s="885"/>
      <c r="CA120" s="885">
        <v>3027028</v>
      </c>
      <c r="CB120" s="885"/>
      <c r="CC120" s="885"/>
      <c r="CD120" s="885"/>
      <c r="CE120" s="885"/>
      <c r="CF120" s="909">
        <v>145.9</v>
      </c>
      <c r="CG120" s="910"/>
      <c r="CH120" s="910"/>
      <c r="CI120" s="910"/>
      <c r="CJ120" s="910"/>
      <c r="CK120" s="911" t="s">
        <v>453</v>
      </c>
      <c r="CL120" s="895"/>
      <c r="CM120" s="895"/>
      <c r="CN120" s="895"/>
      <c r="CO120" s="896"/>
      <c r="CP120" s="915" t="s">
        <v>400</v>
      </c>
      <c r="CQ120" s="916"/>
      <c r="CR120" s="916"/>
      <c r="CS120" s="916"/>
      <c r="CT120" s="916"/>
      <c r="CU120" s="916"/>
      <c r="CV120" s="916"/>
      <c r="CW120" s="916"/>
      <c r="CX120" s="916"/>
      <c r="CY120" s="916"/>
      <c r="CZ120" s="916"/>
      <c r="DA120" s="916"/>
      <c r="DB120" s="916"/>
      <c r="DC120" s="916"/>
      <c r="DD120" s="916"/>
      <c r="DE120" s="916"/>
      <c r="DF120" s="917"/>
      <c r="DG120" s="904">
        <v>90821</v>
      </c>
      <c r="DH120" s="885"/>
      <c r="DI120" s="885"/>
      <c r="DJ120" s="885"/>
      <c r="DK120" s="885"/>
      <c r="DL120" s="885">
        <v>143205</v>
      </c>
      <c r="DM120" s="885"/>
      <c r="DN120" s="885"/>
      <c r="DO120" s="885"/>
      <c r="DP120" s="885"/>
      <c r="DQ120" s="885">
        <v>52429</v>
      </c>
      <c r="DR120" s="885"/>
      <c r="DS120" s="885"/>
      <c r="DT120" s="885"/>
      <c r="DU120" s="885"/>
      <c r="DV120" s="886">
        <v>2.5</v>
      </c>
      <c r="DW120" s="886"/>
      <c r="DX120" s="886"/>
      <c r="DY120" s="886"/>
      <c r="DZ120" s="887"/>
    </row>
    <row r="121" spans="1:130" s="246" customFormat="1" ht="26.25" customHeight="1" x14ac:dyDescent="0.2">
      <c r="A121" s="860"/>
      <c r="B121" s="861"/>
      <c r="C121" s="906" t="s">
        <v>454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21343</v>
      </c>
      <c r="AB121" s="820"/>
      <c r="AC121" s="820"/>
      <c r="AD121" s="820"/>
      <c r="AE121" s="821"/>
      <c r="AF121" s="822">
        <v>21343</v>
      </c>
      <c r="AG121" s="820"/>
      <c r="AH121" s="820"/>
      <c r="AI121" s="820"/>
      <c r="AJ121" s="821"/>
      <c r="AK121" s="822">
        <v>21343</v>
      </c>
      <c r="AL121" s="820"/>
      <c r="AM121" s="820"/>
      <c r="AN121" s="820"/>
      <c r="AO121" s="821"/>
      <c r="AP121" s="867">
        <v>1</v>
      </c>
      <c r="AQ121" s="868"/>
      <c r="AR121" s="868"/>
      <c r="AS121" s="868"/>
      <c r="AT121" s="869"/>
      <c r="AU121" s="929"/>
      <c r="AV121" s="930"/>
      <c r="AW121" s="930"/>
      <c r="AX121" s="930"/>
      <c r="AY121" s="931"/>
      <c r="AZ121" s="855" t="s">
        <v>455</v>
      </c>
      <c r="BA121" s="790"/>
      <c r="BB121" s="790"/>
      <c r="BC121" s="790"/>
      <c r="BD121" s="790"/>
      <c r="BE121" s="790"/>
      <c r="BF121" s="790"/>
      <c r="BG121" s="790"/>
      <c r="BH121" s="790"/>
      <c r="BI121" s="790"/>
      <c r="BJ121" s="790"/>
      <c r="BK121" s="790"/>
      <c r="BL121" s="790"/>
      <c r="BM121" s="790"/>
      <c r="BN121" s="790"/>
      <c r="BO121" s="790"/>
      <c r="BP121" s="791"/>
      <c r="BQ121" s="856" t="s">
        <v>128</v>
      </c>
      <c r="BR121" s="857"/>
      <c r="BS121" s="857"/>
      <c r="BT121" s="857"/>
      <c r="BU121" s="857"/>
      <c r="BV121" s="857" t="s">
        <v>128</v>
      </c>
      <c r="BW121" s="857"/>
      <c r="BX121" s="857"/>
      <c r="BY121" s="857"/>
      <c r="BZ121" s="857"/>
      <c r="CA121" s="857" t="s">
        <v>128</v>
      </c>
      <c r="CB121" s="857"/>
      <c r="CC121" s="857"/>
      <c r="CD121" s="857"/>
      <c r="CE121" s="857"/>
      <c r="CF121" s="918" t="s">
        <v>128</v>
      </c>
      <c r="CG121" s="919"/>
      <c r="CH121" s="919"/>
      <c r="CI121" s="919"/>
      <c r="CJ121" s="919"/>
      <c r="CK121" s="912"/>
      <c r="CL121" s="898"/>
      <c r="CM121" s="898"/>
      <c r="CN121" s="898"/>
      <c r="CO121" s="899"/>
      <c r="CP121" s="878" t="s">
        <v>456</v>
      </c>
      <c r="CQ121" s="879"/>
      <c r="CR121" s="879"/>
      <c r="CS121" s="879"/>
      <c r="CT121" s="879"/>
      <c r="CU121" s="879"/>
      <c r="CV121" s="879"/>
      <c r="CW121" s="879"/>
      <c r="CX121" s="879"/>
      <c r="CY121" s="879"/>
      <c r="CZ121" s="879"/>
      <c r="DA121" s="879"/>
      <c r="DB121" s="879"/>
      <c r="DC121" s="879"/>
      <c r="DD121" s="879"/>
      <c r="DE121" s="879"/>
      <c r="DF121" s="880"/>
      <c r="DG121" s="856" t="s">
        <v>128</v>
      </c>
      <c r="DH121" s="857"/>
      <c r="DI121" s="857"/>
      <c r="DJ121" s="857"/>
      <c r="DK121" s="857"/>
      <c r="DL121" s="857" t="s">
        <v>128</v>
      </c>
      <c r="DM121" s="857"/>
      <c r="DN121" s="857"/>
      <c r="DO121" s="857"/>
      <c r="DP121" s="857"/>
      <c r="DQ121" s="857" t="s">
        <v>128</v>
      </c>
      <c r="DR121" s="857"/>
      <c r="DS121" s="857"/>
      <c r="DT121" s="857"/>
      <c r="DU121" s="857"/>
      <c r="DV121" s="834" t="s">
        <v>128</v>
      </c>
      <c r="DW121" s="834"/>
      <c r="DX121" s="834"/>
      <c r="DY121" s="834"/>
      <c r="DZ121" s="835"/>
    </row>
    <row r="122" spans="1:130" s="246" customFormat="1" ht="26.25" customHeight="1" x14ac:dyDescent="0.2">
      <c r="A122" s="860"/>
      <c r="B122" s="861"/>
      <c r="C122" s="864" t="s">
        <v>437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457</v>
      </c>
      <c r="BA122" s="923"/>
      <c r="BB122" s="923"/>
      <c r="BC122" s="923"/>
      <c r="BD122" s="923"/>
      <c r="BE122" s="923"/>
      <c r="BF122" s="923"/>
      <c r="BG122" s="923"/>
      <c r="BH122" s="923"/>
      <c r="BI122" s="923"/>
      <c r="BJ122" s="923"/>
      <c r="BK122" s="923"/>
      <c r="BL122" s="923"/>
      <c r="BM122" s="923"/>
      <c r="BN122" s="923"/>
      <c r="BO122" s="923"/>
      <c r="BP122" s="924"/>
      <c r="BQ122" s="925">
        <v>4731665</v>
      </c>
      <c r="BR122" s="888"/>
      <c r="BS122" s="888"/>
      <c r="BT122" s="888"/>
      <c r="BU122" s="888"/>
      <c r="BV122" s="888">
        <v>7060440</v>
      </c>
      <c r="BW122" s="888"/>
      <c r="BX122" s="888"/>
      <c r="BY122" s="888"/>
      <c r="BZ122" s="888"/>
      <c r="CA122" s="888">
        <v>8228382</v>
      </c>
      <c r="CB122" s="888"/>
      <c r="CC122" s="888"/>
      <c r="CD122" s="888"/>
      <c r="CE122" s="888"/>
      <c r="CF122" s="889">
        <v>396.6</v>
      </c>
      <c r="CG122" s="890"/>
      <c r="CH122" s="890"/>
      <c r="CI122" s="890"/>
      <c r="CJ122" s="890"/>
      <c r="CK122" s="912"/>
      <c r="CL122" s="898"/>
      <c r="CM122" s="898"/>
      <c r="CN122" s="898"/>
      <c r="CO122" s="899"/>
      <c r="CP122" s="878" t="s">
        <v>458</v>
      </c>
      <c r="CQ122" s="879"/>
      <c r="CR122" s="879"/>
      <c r="CS122" s="879"/>
      <c r="CT122" s="879"/>
      <c r="CU122" s="879"/>
      <c r="CV122" s="879"/>
      <c r="CW122" s="879"/>
      <c r="CX122" s="879"/>
      <c r="CY122" s="879"/>
      <c r="CZ122" s="879"/>
      <c r="DA122" s="879"/>
      <c r="DB122" s="879"/>
      <c r="DC122" s="879"/>
      <c r="DD122" s="879"/>
      <c r="DE122" s="879"/>
      <c r="DF122" s="880"/>
      <c r="DG122" s="856" t="s">
        <v>128</v>
      </c>
      <c r="DH122" s="857"/>
      <c r="DI122" s="857"/>
      <c r="DJ122" s="857"/>
      <c r="DK122" s="857"/>
      <c r="DL122" s="857" t="s">
        <v>128</v>
      </c>
      <c r="DM122" s="857"/>
      <c r="DN122" s="857"/>
      <c r="DO122" s="857"/>
      <c r="DP122" s="857"/>
      <c r="DQ122" s="857" t="s">
        <v>128</v>
      </c>
      <c r="DR122" s="857"/>
      <c r="DS122" s="857"/>
      <c r="DT122" s="857"/>
      <c r="DU122" s="857"/>
      <c r="DV122" s="834" t="s">
        <v>128</v>
      </c>
      <c r="DW122" s="834"/>
      <c r="DX122" s="834"/>
      <c r="DY122" s="834"/>
      <c r="DZ122" s="835"/>
    </row>
    <row r="123" spans="1:130" s="246" customFormat="1" ht="26.25" customHeight="1" x14ac:dyDescent="0.2">
      <c r="A123" s="860"/>
      <c r="B123" s="861"/>
      <c r="C123" s="864" t="s">
        <v>443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459</v>
      </c>
      <c r="BP123" s="921"/>
      <c r="BQ123" s="875">
        <v>6695822</v>
      </c>
      <c r="BR123" s="876"/>
      <c r="BS123" s="876"/>
      <c r="BT123" s="876"/>
      <c r="BU123" s="876"/>
      <c r="BV123" s="876">
        <v>9554679</v>
      </c>
      <c r="BW123" s="876"/>
      <c r="BX123" s="876"/>
      <c r="BY123" s="876"/>
      <c r="BZ123" s="876"/>
      <c r="CA123" s="876">
        <v>11255410</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x14ac:dyDescent="0.25">
      <c r="A124" s="860"/>
      <c r="B124" s="861"/>
      <c r="C124" s="864" t="s">
        <v>446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128</v>
      </c>
      <c r="BR124" s="874"/>
      <c r="BS124" s="874"/>
      <c r="BT124" s="874"/>
      <c r="BU124" s="874"/>
      <c r="BV124" s="874" t="s">
        <v>128</v>
      </c>
      <c r="BW124" s="874"/>
      <c r="BX124" s="874"/>
      <c r="BY124" s="874"/>
      <c r="BZ124" s="874"/>
      <c r="CA124" s="874" t="s">
        <v>128</v>
      </c>
      <c r="CB124" s="874"/>
      <c r="CC124" s="874"/>
      <c r="CD124" s="874"/>
      <c r="CE124" s="874"/>
      <c r="CF124" s="764"/>
      <c r="CG124" s="765"/>
      <c r="CH124" s="765"/>
      <c r="CI124" s="765"/>
      <c r="CJ124" s="905"/>
      <c r="CK124" s="913"/>
      <c r="CL124" s="913"/>
      <c r="CM124" s="913"/>
      <c r="CN124" s="913"/>
      <c r="CO124" s="914"/>
      <c r="CP124" s="878" t="s">
        <v>461</v>
      </c>
      <c r="CQ124" s="879"/>
      <c r="CR124" s="879"/>
      <c r="CS124" s="879"/>
      <c r="CT124" s="879"/>
      <c r="CU124" s="879"/>
      <c r="CV124" s="879"/>
      <c r="CW124" s="879"/>
      <c r="CX124" s="879"/>
      <c r="CY124" s="879"/>
      <c r="CZ124" s="879"/>
      <c r="DA124" s="879"/>
      <c r="DB124" s="879"/>
      <c r="DC124" s="879"/>
      <c r="DD124" s="879"/>
      <c r="DE124" s="879"/>
      <c r="DF124" s="880"/>
      <c r="DG124" s="802" t="s">
        <v>128</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2">
      <c r="A125" s="860"/>
      <c r="B125" s="861"/>
      <c r="C125" s="864" t="s">
        <v>448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462</v>
      </c>
      <c r="CL125" s="895"/>
      <c r="CM125" s="895"/>
      <c r="CN125" s="895"/>
      <c r="CO125" s="896"/>
      <c r="CP125" s="903" t="s">
        <v>463</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x14ac:dyDescent="0.25">
      <c r="A126" s="860"/>
      <c r="B126" s="861"/>
      <c r="C126" s="864" t="s">
        <v>450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464</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2">
      <c r="A127" s="862"/>
      <c r="B127" s="863"/>
      <c r="C127" s="881" t="s">
        <v>465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466</v>
      </c>
      <c r="AY127" s="852"/>
      <c r="AZ127" s="852"/>
      <c r="BA127" s="852"/>
      <c r="BB127" s="852"/>
      <c r="BC127" s="852"/>
      <c r="BD127" s="852"/>
      <c r="BE127" s="853"/>
      <c r="BF127" s="851" t="s">
        <v>467</v>
      </c>
      <c r="BG127" s="852"/>
      <c r="BH127" s="852"/>
      <c r="BI127" s="852"/>
      <c r="BJ127" s="852"/>
      <c r="BK127" s="852"/>
      <c r="BL127" s="853"/>
      <c r="BM127" s="851" t="s">
        <v>468</v>
      </c>
      <c r="BN127" s="852"/>
      <c r="BO127" s="852"/>
      <c r="BP127" s="852"/>
      <c r="BQ127" s="852"/>
      <c r="BR127" s="852"/>
      <c r="BS127" s="853"/>
      <c r="BT127" s="851" t="s">
        <v>469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470</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5">
      <c r="A128" s="836" t="s">
        <v>471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472</v>
      </c>
      <c r="X128" s="838"/>
      <c r="Y128" s="838"/>
      <c r="Z128" s="839"/>
      <c r="AA128" s="840" t="s">
        <v>128</v>
      </c>
      <c r="AB128" s="841"/>
      <c r="AC128" s="841"/>
      <c r="AD128" s="841"/>
      <c r="AE128" s="842"/>
      <c r="AF128" s="843" t="s">
        <v>128</v>
      </c>
      <c r="AG128" s="841"/>
      <c r="AH128" s="841"/>
      <c r="AI128" s="841"/>
      <c r="AJ128" s="842"/>
      <c r="AK128" s="843" t="s">
        <v>128</v>
      </c>
      <c r="AL128" s="841"/>
      <c r="AM128" s="841"/>
      <c r="AN128" s="841"/>
      <c r="AO128" s="842"/>
      <c r="AP128" s="844"/>
      <c r="AQ128" s="845"/>
      <c r="AR128" s="845"/>
      <c r="AS128" s="845"/>
      <c r="AT128" s="846"/>
      <c r="AU128" s="282"/>
      <c r="AV128" s="282"/>
      <c r="AW128" s="282"/>
      <c r="AX128" s="847" t="s">
        <v>473</v>
      </c>
      <c r="AY128" s="848"/>
      <c r="AZ128" s="848"/>
      <c r="BA128" s="848"/>
      <c r="BB128" s="848"/>
      <c r="BC128" s="848"/>
      <c r="BD128" s="848"/>
      <c r="BE128" s="849"/>
      <c r="BF128" s="826" t="s">
        <v>128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474</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475</v>
      </c>
      <c r="X129" s="817"/>
      <c r="Y129" s="817"/>
      <c r="Z129" s="818"/>
      <c r="AA129" s="819">
        <v>2272807</v>
      </c>
      <c r="AB129" s="820"/>
      <c r="AC129" s="820"/>
      <c r="AD129" s="820"/>
      <c r="AE129" s="821"/>
      <c r="AF129" s="822">
        <v>2286373</v>
      </c>
      <c r="AG129" s="820"/>
      <c r="AH129" s="820"/>
      <c r="AI129" s="820"/>
      <c r="AJ129" s="821"/>
      <c r="AK129" s="822">
        <v>2531342</v>
      </c>
      <c r="AL129" s="820"/>
      <c r="AM129" s="820"/>
      <c r="AN129" s="820"/>
      <c r="AO129" s="821"/>
      <c r="AP129" s="823"/>
      <c r="AQ129" s="824"/>
      <c r="AR129" s="824"/>
      <c r="AS129" s="824"/>
      <c r="AT129" s="825"/>
      <c r="AU129" s="284"/>
      <c r="AV129" s="284"/>
      <c r="AW129" s="284"/>
      <c r="AX129" s="789" t="s">
        <v>476</v>
      </c>
      <c r="AY129" s="790"/>
      <c r="AZ129" s="790"/>
      <c r="BA129" s="790"/>
      <c r="BB129" s="790"/>
      <c r="BC129" s="790"/>
      <c r="BD129" s="790"/>
      <c r="BE129" s="791"/>
      <c r="BF129" s="809" t="s">
        <v>128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477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478</v>
      </c>
      <c r="X130" s="817"/>
      <c r="Y130" s="817"/>
      <c r="Z130" s="818"/>
      <c r="AA130" s="819">
        <v>226873</v>
      </c>
      <c r="AB130" s="820"/>
      <c r="AC130" s="820"/>
      <c r="AD130" s="820"/>
      <c r="AE130" s="821"/>
      <c r="AF130" s="822">
        <v>237723</v>
      </c>
      <c r="AG130" s="820"/>
      <c r="AH130" s="820"/>
      <c r="AI130" s="820"/>
      <c r="AJ130" s="821"/>
      <c r="AK130" s="822">
        <v>456732</v>
      </c>
      <c r="AL130" s="820"/>
      <c r="AM130" s="820"/>
      <c r="AN130" s="820"/>
      <c r="AO130" s="821"/>
      <c r="AP130" s="823"/>
      <c r="AQ130" s="824"/>
      <c r="AR130" s="824"/>
      <c r="AS130" s="824"/>
      <c r="AT130" s="825"/>
      <c r="AU130" s="284"/>
      <c r="AV130" s="284"/>
      <c r="AW130" s="284"/>
      <c r="AX130" s="789" t="s">
        <v>479</v>
      </c>
      <c r="AY130" s="790"/>
      <c r="AZ130" s="790"/>
      <c r="BA130" s="790"/>
      <c r="BB130" s="790"/>
      <c r="BC130" s="790"/>
      <c r="BD130" s="790"/>
      <c r="BE130" s="791"/>
      <c r="BF130" s="792">
        <v>4.3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480</v>
      </c>
      <c r="X131" s="800"/>
      <c r="Y131" s="800"/>
      <c r="Z131" s="801"/>
      <c r="AA131" s="802">
        <v>2045934</v>
      </c>
      <c r="AB131" s="803"/>
      <c r="AC131" s="803"/>
      <c r="AD131" s="803"/>
      <c r="AE131" s="804"/>
      <c r="AF131" s="805">
        <v>2048650</v>
      </c>
      <c r="AG131" s="803"/>
      <c r="AH131" s="803"/>
      <c r="AI131" s="803"/>
      <c r="AJ131" s="804"/>
      <c r="AK131" s="805">
        <v>2074610</v>
      </c>
      <c r="AL131" s="803"/>
      <c r="AM131" s="803"/>
      <c r="AN131" s="803"/>
      <c r="AO131" s="804"/>
      <c r="AP131" s="806"/>
      <c r="AQ131" s="807"/>
      <c r="AR131" s="807"/>
      <c r="AS131" s="807"/>
      <c r="AT131" s="808"/>
      <c r="AU131" s="284"/>
      <c r="AV131" s="284"/>
      <c r="AW131" s="284"/>
      <c r="AX131" s="767" t="s">
        <v>481</v>
      </c>
      <c r="AY131" s="768"/>
      <c r="AZ131" s="768"/>
      <c r="BA131" s="768"/>
      <c r="BB131" s="768"/>
      <c r="BC131" s="768"/>
      <c r="BD131" s="768"/>
      <c r="BE131" s="769"/>
      <c r="BF131" s="770" t="s">
        <v>128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482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483</v>
      </c>
      <c r="W132" s="780"/>
      <c r="X132" s="780"/>
      <c r="Y132" s="780"/>
      <c r="Z132" s="781"/>
      <c r="AA132" s="782">
        <v>3.4083699670000001</v>
      </c>
      <c r="AB132" s="783"/>
      <c r="AC132" s="783"/>
      <c r="AD132" s="783"/>
      <c r="AE132" s="784"/>
      <c r="AF132" s="785">
        <v>3.1266443759999998</v>
      </c>
      <c r="AG132" s="783"/>
      <c r="AH132" s="783"/>
      <c r="AI132" s="783"/>
      <c r="AJ132" s="784"/>
      <c r="AK132" s="785">
        <v>6.4962089260000004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484</v>
      </c>
      <c r="W133" s="759"/>
      <c r="X133" s="759"/>
      <c r="Y133" s="759"/>
      <c r="Z133" s="760"/>
      <c r="AA133" s="761">
        <v>3.7</v>
      </c>
      <c r="AB133" s="762"/>
      <c r="AC133" s="762"/>
      <c r="AD133" s="762"/>
      <c r="AE133" s="763"/>
      <c r="AF133" s="761">
        <v>3.2</v>
      </c>
      <c r="AG133" s="762"/>
      <c r="AH133" s="762"/>
      <c r="AI133" s="762"/>
      <c r="AJ133" s="763"/>
      <c r="AK133" s="761">
        <v>4.3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S650Ol57pydKwzC7kv1Oe61EApBByD3fCCZm+fagA6itDKDiTMU1GxGkBITCLW0RocNP9rDAypJqz+SWX6LX9w==" saltValue="wOmo7OxgwNHnX/Ck7kWQ0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yNwJvUS1LKK/pN5RG3G6k09FNE72ZSBnYdHZ+PR2NwHHjsPhZ6S/KCpCf2m2Qyt2Z3t/xPbEh+zOaWK5ADVHA==" saltValue="aw9OP3oB7sf+MkQnjZ1n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6qDcHpdUaNSmJ5UX27rWbR4oRiTKZKNPuvW20IM8d3zzRXZZ4GgYQBlRxPNInFb8YI+erHJv5KznxZEKc1E+bA==" saltValue="b5vEDpvcGW6omT2cOUyH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488</v>
      </c>
      <c r="AP7" s="303"/>
      <c r="AQ7" s="304" t="s">
        <v>489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490</v>
      </c>
      <c r="AQ8" s="310" t="s">
        <v>491</v>
      </c>
      <c r="AR8" s="311" t="s">
        <v>492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493</v>
      </c>
      <c r="AL9" s="1189"/>
      <c r="AM9" s="1189"/>
      <c r="AN9" s="1190"/>
      <c r="AO9" s="312">
        <v>747594</v>
      </c>
      <c r="AP9" s="312">
        <v>110525</v>
      </c>
      <c r="AQ9" s="313">
        <v>107683</v>
      </c>
      <c r="AR9" s="314">
        <v>2.6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494</v>
      </c>
      <c r="AL10" s="1189"/>
      <c r="AM10" s="1189"/>
      <c r="AN10" s="1190"/>
      <c r="AO10" s="315">
        <v>13287</v>
      </c>
      <c r="AP10" s="315">
        <v>1964</v>
      </c>
      <c r="AQ10" s="316">
        <v>13084</v>
      </c>
      <c r="AR10" s="317">
        <v>-85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495</v>
      </c>
      <c r="AL11" s="1189"/>
      <c r="AM11" s="1189"/>
      <c r="AN11" s="1190"/>
      <c r="AO11" s="315">
        <v>46448</v>
      </c>
      <c r="AP11" s="315">
        <v>6867</v>
      </c>
      <c r="AQ11" s="316">
        <v>13980</v>
      </c>
      <c r="AR11" s="317">
        <v>-50.9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496</v>
      </c>
      <c r="AL12" s="1189"/>
      <c r="AM12" s="1189"/>
      <c r="AN12" s="1190"/>
      <c r="AO12" s="315" t="s">
        <v>497</v>
      </c>
      <c r="AP12" s="315" t="s">
        <v>497</v>
      </c>
      <c r="AQ12" s="316">
        <v>1895</v>
      </c>
      <c r="AR12" s="317" t="s">
        <v>497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498</v>
      </c>
      <c r="AL13" s="1189"/>
      <c r="AM13" s="1189"/>
      <c r="AN13" s="1190"/>
      <c r="AO13" s="315" t="s">
        <v>497</v>
      </c>
      <c r="AP13" s="315" t="s">
        <v>497</v>
      </c>
      <c r="AQ13" s="316" t="s">
        <v>497</v>
      </c>
      <c r="AR13" s="317" t="s">
        <v>497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499</v>
      </c>
      <c r="AL14" s="1189"/>
      <c r="AM14" s="1189"/>
      <c r="AN14" s="1190"/>
      <c r="AO14" s="315">
        <v>29015</v>
      </c>
      <c r="AP14" s="315">
        <v>4290</v>
      </c>
      <c r="AQ14" s="316">
        <v>5185</v>
      </c>
      <c r="AR14" s="317">
        <v>-17.3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500</v>
      </c>
      <c r="AL15" s="1189"/>
      <c r="AM15" s="1189"/>
      <c r="AN15" s="1190"/>
      <c r="AO15" s="315">
        <v>8879</v>
      </c>
      <c r="AP15" s="315">
        <v>1313</v>
      </c>
      <c r="AQ15" s="316">
        <v>2748</v>
      </c>
      <c r="AR15" s="317">
        <v>-52.2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501</v>
      </c>
      <c r="AL16" s="1192"/>
      <c r="AM16" s="1192"/>
      <c r="AN16" s="1193"/>
      <c r="AO16" s="315">
        <v>-62329</v>
      </c>
      <c r="AP16" s="315">
        <v>-9215</v>
      </c>
      <c r="AQ16" s="316">
        <v>-9965</v>
      </c>
      <c r="AR16" s="317">
        <v>-7.5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782894</v>
      </c>
      <c r="AP17" s="315">
        <v>115744</v>
      </c>
      <c r="AQ17" s="316">
        <v>134610</v>
      </c>
      <c r="AR17" s="317">
        <v>-14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506</v>
      </c>
      <c r="AL21" s="1186"/>
      <c r="AM21" s="1186"/>
      <c r="AN21" s="1187"/>
      <c r="AO21" s="327">
        <v>12.42</v>
      </c>
      <c r="AP21" s="328">
        <v>12.5</v>
      </c>
      <c r="AQ21" s="329">
        <v>-0.08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507</v>
      </c>
      <c r="AL22" s="1186"/>
      <c r="AM22" s="1186"/>
      <c r="AN22" s="1187"/>
      <c r="AO22" s="332">
        <v>93.8</v>
      </c>
      <c r="AP22" s="333">
        <v>95.7</v>
      </c>
      <c r="AQ22" s="334">
        <v>-1.9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488</v>
      </c>
      <c r="AP30" s="303"/>
      <c r="AQ30" s="304" t="s">
        <v>489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490</v>
      </c>
      <c r="AQ31" s="310" t="s">
        <v>491</v>
      </c>
      <c r="AR31" s="311" t="s">
        <v>492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511</v>
      </c>
      <c r="AL32" s="1177"/>
      <c r="AM32" s="1177"/>
      <c r="AN32" s="1178"/>
      <c r="AO32" s="342">
        <v>532933</v>
      </c>
      <c r="AP32" s="342">
        <v>78790</v>
      </c>
      <c r="AQ32" s="343">
        <v>66752</v>
      </c>
      <c r="AR32" s="344">
        <v>18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512</v>
      </c>
      <c r="AL33" s="1177"/>
      <c r="AM33" s="1177"/>
      <c r="AN33" s="1178"/>
      <c r="AO33" s="342" t="s">
        <v>497</v>
      </c>
      <c r="AP33" s="342" t="s">
        <v>497</v>
      </c>
      <c r="AQ33" s="343" t="s">
        <v>497</v>
      </c>
      <c r="AR33" s="344" t="s">
        <v>497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513</v>
      </c>
      <c r="AL34" s="1177"/>
      <c r="AM34" s="1177"/>
      <c r="AN34" s="1178"/>
      <c r="AO34" s="342" t="s">
        <v>497</v>
      </c>
      <c r="AP34" s="342" t="s">
        <v>497</v>
      </c>
      <c r="AQ34" s="343" t="s">
        <v>497</v>
      </c>
      <c r="AR34" s="344" t="s">
        <v>497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514</v>
      </c>
      <c r="AL35" s="1177"/>
      <c r="AM35" s="1177"/>
      <c r="AN35" s="1178"/>
      <c r="AO35" s="342">
        <v>15337</v>
      </c>
      <c r="AP35" s="342">
        <v>2267</v>
      </c>
      <c r="AQ35" s="343">
        <v>23231</v>
      </c>
      <c r="AR35" s="344">
        <v>-90.2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515</v>
      </c>
      <c r="AL36" s="1177"/>
      <c r="AM36" s="1177"/>
      <c r="AN36" s="1178"/>
      <c r="AO36" s="342">
        <v>17768</v>
      </c>
      <c r="AP36" s="342">
        <v>2627</v>
      </c>
      <c r="AQ36" s="343">
        <v>3463</v>
      </c>
      <c r="AR36" s="344">
        <v>-24.1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516</v>
      </c>
      <c r="AL37" s="1177"/>
      <c r="AM37" s="1177"/>
      <c r="AN37" s="1178"/>
      <c r="AO37" s="342">
        <v>21343</v>
      </c>
      <c r="AP37" s="342">
        <v>3155</v>
      </c>
      <c r="AQ37" s="343">
        <v>751</v>
      </c>
      <c r="AR37" s="344">
        <v>320.10000000000002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517</v>
      </c>
      <c r="AL38" s="1180"/>
      <c r="AM38" s="1180"/>
      <c r="AN38" s="1181"/>
      <c r="AO38" s="345">
        <v>4122</v>
      </c>
      <c r="AP38" s="345">
        <v>609</v>
      </c>
      <c r="AQ38" s="346">
        <v>11</v>
      </c>
      <c r="AR38" s="334">
        <v>5436.4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518</v>
      </c>
      <c r="AL39" s="1180"/>
      <c r="AM39" s="1180"/>
      <c r="AN39" s="1181"/>
      <c r="AO39" s="342" t="s">
        <v>497</v>
      </c>
      <c r="AP39" s="342" t="s">
        <v>497</v>
      </c>
      <c r="AQ39" s="343">
        <v>-2100</v>
      </c>
      <c r="AR39" s="344" t="s">
        <v>497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519</v>
      </c>
      <c r="AL40" s="1177"/>
      <c r="AM40" s="1177"/>
      <c r="AN40" s="1178"/>
      <c r="AO40" s="342">
        <v>-456732</v>
      </c>
      <c r="AP40" s="342">
        <v>-67524</v>
      </c>
      <c r="AQ40" s="343">
        <v>-67233</v>
      </c>
      <c r="AR40" s="344">
        <v>0.4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134771</v>
      </c>
      <c r="AP41" s="342">
        <v>19925</v>
      </c>
      <c r="AQ41" s="343">
        <v>24874</v>
      </c>
      <c r="AR41" s="344">
        <v>-19.899999999999999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488</v>
      </c>
      <c r="AN49" s="1171" t="s">
        <v>523</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524</v>
      </c>
      <c r="AO50" s="359" t="s">
        <v>525</v>
      </c>
      <c r="AP50" s="360" t="s">
        <v>526</v>
      </c>
      <c r="AQ50" s="361" t="s">
        <v>527</v>
      </c>
      <c r="AR50" s="362" t="s">
        <v>528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525820</v>
      </c>
      <c r="AN51" s="364">
        <v>73810</v>
      </c>
      <c r="AO51" s="365">
        <v>-45.4</v>
      </c>
      <c r="AP51" s="366">
        <v>128485</v>
      </c>
      <c r="AQ51" s="367">
        <v>8.6999999999999993</v>
      </c>
      <c r="AR51" s="368">
        <v>-54.1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292511</v>
      </c>
      <c r="AN52" s="372">
        <v>41060</v>
      </c>
      <c r="AO52" s="373">
        <v>-19</v>
      </c>
      <c r="AP52" s="374">
        <v>62765</v>
      </c>
      <c r="AQ52" s="375">
        <v>9.9</v>
      </c>
      <c r="AR52" s="376">
        <v>-28.9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1148127</v>
      </c>
      <c r="AN53" s="364">
        <v>162555</v>
      </c>
      <c r="AO53" s="365">
        <v>120.2</v>
      </c>
      <c r="AP53" s="366">
        <v>128611</v>
      </c>
      <c r="AQ53" s="367">
        <v>0.1</v>
      </c>
      <c r="AR53" s="368">
        <v>120.1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528882</v>
      </c>
      <c r="AN54" s="372">
        <v>74881</v>
      </c>
      <c r="AO54" s="373">
        <v>82.4</v>
      </c>
      <c r="AP54" s="374">
        <v>61552</v>
      </c>
      <c r="AQ54" s="375">
        <v>-1.9</v>
      </c>
      <c r="AR54" s="376">
        <v>84.3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313533</v>
      </c>
      <c r="AN55" s="364">
        <v>45805</v>
      </c>
      <c r="AO55" s="365">
        <v>-71.8</v>
      </c>
      <c r="AP55" s="366">
        <v>138651</v>
      </c>
      <c r="AQ55" s="367">
        <v>7.8</v>
      </c>
      <c r="AR55" s="368">
        <v>-79.599999999999994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86595</v>
      </c>
      <c r="AN56" s="372">
        <v>12651</v>
      </c>
      <c r="AO56" s="373">
        <v>-83.1</v>
      </c>
      <c r="AP56" s="374">
        <v>71211</v>
      </c>
      <c r="AQ56" s="375">
        <v>15.7</v>
      </c>
      <c r="AR56" s="376">
        <v>-98.8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861999</v>
      </c>
      <c r="AN57" s="364">
        <v>127609</v>
      </c>
      <c r="AO57" s="365">
        <v>178.6</v>
      </c>
      <c r="AP57" s="366">
        <v>122882</v>
      </c>
      <c r="AQ57" s="367">
        <v>-11.4</v>
      </c>
      <c r="AR57" s="368">
        <v>190</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550256</v>
      </c>
      <c r="AN58" s="372">
        <v>81459</v>
      </c>
      <c r="AO58" s="373">
        <v>543.9</v>
      </c>
      <c r="AP58" s="374">
        <v>65785</v>
      </c>
      <c r="AQ58" s="375">
        <v>-7.6</v>
      </c>
      <c r="AR58" s="376">
        <v>551.5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5808913</v>
      </c>
      <c r="AN59" s="364">
        <v>858798</v>
      </c>
      <c r="AO59" s="365">
        <v>573</v>
      </c>
      <c r="AP59" s="366">
        <v>114790</v>
      </c>
      <c r="AQ59" s="367">
        <v>-6.6</v>
      </c>
      <c r="AR59" s="368">
        <v>579.6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153155</v>
      </c>
      <c r="AN60" s="372">
        <v>22643</v>
      </c>
      <c r="AO60" s="373">
        <v>-72.2</v>
      </c>
      <c r="AP60" s="374">
        <v>55601</v>
      </c>
      <c r="AQ60" s="375">
        <v>-15.5</v>
      </c>
      <c r="AR60" s="376">
        <v>-56.7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1731678</v>
      </c>
      <c r="AN61" s="379">
        <v>253715</v>
      </c>
      <c r="AO61" s="380">
        <v>150.9</v>
      </c>
      <c r="AP61" s="381">
        <v>126684</v>
      </c>
      <c r="AQ61" s="382">
        <v>-0.3</v>
      </c>
      <c r="AR61" s="368">
        <v>151.19999999999999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322280</v>
      </c>
      <c r="AN62" s="372">
        <v>46539</v>
      </c>
      <c r="AO62" s="373">
        <v>90.4</v>
      </c>
      <c r="AP62" s="374">
        <v>63383</v>
      </c>
      <c r="AQ62" s="375">
        <v>0.1</v>
      </c>
      <c r="AR62" s="376">
        <v>90.3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x+2PMQ1h+qO8hN5pXl1x1LiKtTZHX+GR3eywziK59yC/20C4WmDXamd3DjAYvfmDoKZThD+ituyOO1iqYiovg==" saltValue="cwD0aq49Bciyukv4wkzz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OKb9gYWUC4mUyTJeSjCMjcbgFoLGr+JPmcAQyyEKKpF8wEzC7JbrrvodhYoV7A1y7o4J0Cq8w7wSGiTQVvQg==" saltValue="MHisnkVAZruluxOSwcEq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v+ZsqQ55iu2emL9OECKJw8YY+2lHPRtjyUNLSI3W5Bj86rv2Bim7Fb4IzXTOiAc4SEPnq0+jWEO1oyjF78t9w==" saltValue="/zo0RDNv6LFKGpMCYPLZ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2">
      <c r="B47" s="10"/>
      <c r="C47" s="1194" t="s">
        <v>3</v>
      </c>
      <c r="D47" s="1194"/>
      <c r="E47" s="1195"/>
      <c r="F47" s="11">
        <v>57.67</v>
      </c>
      <c r="G47" s="12">
        <v>56.06</v>
      </c>
      <c r="H47" s="12">
        <v>54.05</v>
      </c>
      <c r="I47" s="12">
        <v>50.25</v>
      </c>
      <c r="J47" s="13">
        <v>54.21</v>
      </c>
    </row>
    <row r="48" spans="2:10" ht="57.75" customHeight="1" x14ac:dyDescent="0.2">
      <c r="B48" s="14"/>
      <c r="C48" s="1196" t="s">
        <v>4</v>
      </c>
      <c r="D48" s="1196"/>
      <c r="E48" s="1197"/>
      <c r="F48" s="15">
        <v>12.51</v>
      </c>
      <c r="G48" s="16">
        <v>13.4</v>
      </c>
      <c r="H48" s="16">
        <v>18.43</v>
      </c>
      <c r="I48" s="16">
        <v>30.8</v>
      </c>
      <c r="J48" s="17">
        <v>26.92</v>
      </c>
    </row>
    <row r="49" spans="2:10" ht="57.75" customHeight="1" thickBot="1" x14ac:dyDescent="0.25">
      <c r="B49" s="18"/>
      <c r="C49" s="1198" t="s">
        <v>5</v>
      </c>
      <c r="D49" s="1198"/>
      <c r="E49" s="1199"/>
      <c r="F49" s="19">
        <v>3.42</v>
      </c>
      <c r="G49" s="20" t="s">
        <v>544</v>
      </c>
      <c r="H49" s="20">
        <v>3</v>
      </c>
      <c r="I49" s="20">
        <v>8.99</v>
      </c>
      <c r="J49" s="21">
        <v>7.92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WBE2kGv1j+PUlPkTxmQPaUZVpoRm84m0RtVpJ8Fne+8WS/Ec9oykT5Q5Xfe9UGSCvCcr0sUlm/YbNInsPLttw==" saltValue="RqwLb6d3DJrVXfcOx0c4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2020-03-19T00:26:22Z</cp:lastPrinted>
  <dcterms:created xsi:type="dcterms:W3CDTF">2020-02-10T06:13:46Z</dcterms:created>
  <dcterms:modified xsi:type="dcterms:W3CDTF">2020-09-01T06:02:44Z</dcterms:modified>
  <cp:category/>
</cp:coreProperties>
</file>