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00.209\01_総務課\02財政係\507★\13_公会計\02_調査・照会・依頼\✔250827【照会（250911〆）】令和５年度財政状況資料集の作成について（2回目・地方公会計関係）\04 回答\"/>
    </mc:Choice>
  </mc:AlternateContent>
  <bookViews>
    <workbookView xWindow="-120" yWindow="-120" windowWidth="20730" windowHeight="11040" firstSheet="12" activeTab="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CO40" i="7"/>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G36" i="7"/>
  <c r="AM36" i="7"/>
  <c r="W36" i="7"/>
  <c r="E36" i="7"/>
  <c r="C36" i="7"/>
  <c r="DG35" i="7"/>
  <c r="CQ35" i="7"/>
  <c r="CO35" i="7" s="1"/>
  <c r="BY35" i="7"/>
  <c r="BG35" i="7"/>
  <c r="AM35" i="7"/>
  <c r="W35" i="7"/>
  <c r="E35" i="7"/>
  <c r="C35" i="7"/>
  <c r="DG34" i="7"/>
  <c r="CQ34" i="7"/>
  <c r="CO34" i="7" s="1"/>
  <c r="BY34" i="7"/>
  <c r="BG34" i="7"/>
  <c r="AO34" i="7"/>
  <c r="W34" i="7"/>
  <c r="E34" i="7"/>
  <c r="C34" i="7" s="1"/>
  <c r="U34" i="7" l="1"/>
  <c r="U35" i="7" s="1"/>
  <c r="U36" i="7" s="1"/>
  <c r="BE34" i="7"/>
  <c r="BE35" i="7" s="1"/>
  <c r="BE36" i="7" s="1"/>
  <c r="AM34" i="7"/>
  <c r="BW34" i="7" l="1"/>
  <c r="BW35" i="7" s="1"/>
  <c r="BW36" i="7" s="1"/>
  <c r="BW37" i="7" s="1"/>
  <c r="BW38" i="7" s="1"/>
  <c r="BW39" i="7" s="1"/>
  <c r="BW40" i="7" s="1"/>
</calcChain>
</file>

<file path=xl/sharedStrings.xml><?xml version="1.0" encoding="utf-8"?>
<sst xmlns="http://schemas.openxmlformats.org/spreadsheetml/2006/main" count="1104" uniqueCount="550">
  <si>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</si>
  <si>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</si>
  <si>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</si>
  <si>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</si>
  <si>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</si>
  <si>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</si>
  <si>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</si>
  <si>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</si>
  <si>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</si>
  <si>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</si>
  <si>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</si>
  <si>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</si>
  <si>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</si>
  <si>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</si>
  <si>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</si>
  <si>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は類似団体と同水準で有形固定資産減価償却率は類似団体よりも下回っている。将来負担比率はマイナスなので類似団体との比較はできないが、地方債残高の減少と充当可能基金の増加により-109.1%から-119.3%と減少した。令和3年度から総合体育館整備や西原中学校のランチルーム・給食室の建設など大規模建設が続いたので維持補修が見込まれるため地方債の発行等注視していく必要がある。令和5年度においても将来負担比率は地方債残高の減少と充当可能基金の増加により減少したため、引き続き将来世代の負担減少に努めていく。</t>
    <rPh sb="114" eb="116">
      <t>レイワ</t>
    </rPh>
    <rPh sb="117" eb="119">
      <t>ネンド</t>
    </rPh>
    <rPh sb="121" eb="126">
      <t>ソウゴウタイイクカン</t>
    </rPh>
    <rPh sb="126" eb="128">
      <t>セイビ</t>
    </rPh>
    <rPh sb="129" eb="131">
      <t>ニシハラ</t>
    </rPh>
    <rPh sb="131" eb="134">
      <t>チュウガッコウ</t>
    </rPh>
    <rPh sb="142" eb="145">
      <t>キュウショクシツ</t>
    </rPh>
    <rPh sb="146" eb="148">
      <t>ケンセツ</t>
    </rPh>
    <rPh sb="150" eb="153">
      <t>ダイキボ</t>
    </rPh>
    <rPh sb="153" eb="155">
      <t>ケンセツ</t>
    </rPh>
    <rPh sb="156" eb="157">
      <t>ツヅ</t>
    </rPh>
    <rPh sb="161" eb="165">
      <t>イジホシュウ</t>
    </rPh>
    <rPh sb="166" eb="168">
      <t>ミコ</t>
    </rPh>
    <rPh sb="173" eb="176">
      <t>チホウサイ</t>
    </rPh>
    <rPh sb="177" eb="179">
      <t>ハッコウ</t>
    </rPh>
    <rPh sb="179" eb="180">
      <t>ナド</t>
    </rPh>
    <rPh sb="180" eb="182">
      <t>チュウシ</t>
    </rPh>
    <rPh sb="186" eb="188">
      <t>ヒツヨウ</t>
    </rPh>
    <rPh sb="248" eb="250">
      <t>ゲンショウ</t>
    </rPh>
    <phoneticPr fontId="2"/>
  </si>
  <si>
    <t>将来負担比率は類似団体と同水準で、実質公債費率は類似団体よりも下回っているが増加傾向にある。令和5年度の実質公債費比率においては類似団体と同水準となった。増加の要因としては熊本地震関連事業の元利償還金によるもので今後しばらくは高水準の元利償還となる見込みである。</t>
    <phoneticPr fontId="5"/>
  </si>
  <si>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</si>
  <si>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</si>
  <si>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</si>
  <si>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</si>
  <si>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</si>
  <si>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</si>
  <si>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</si>
  <si>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</si>
  <si>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</si>
  <si>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</si>
  <si>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</si>
  <si>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</si>
  <si>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</si>
  <si>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</si>
  <si>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</si>
  <si>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</si>
  <si>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</si>
  <si>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</si>
  <si>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</si>
  <si>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西原村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</si>
  <si>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</si>
  <si>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</si>
  <si>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</si>
  <si>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</si>
  <si>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</si>
  <si>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</si>
  <si>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</si>
  <si>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</si>
  <si>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</si>
  <si>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</si>
  <si>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</si>
  <si>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</si>
  <si>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</si>
  <si>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</si>
  <si>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</si>
  <si>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</si>
  <si>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</si>
  <si>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</si>
  <si>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</si>
  <si>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</si>
  <si>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</si>
  <si>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</si>
  <si>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</si>
  <si>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</si>
  <si>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</si>
  <si>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</si>
  <si>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</si>
  <si>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</si>
  <si>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</si>
  <si>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</si>
  <si>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</si>
  <si>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</si>
  <si>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</si>
  <si>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</si>
  <si>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</si>
  <si>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</si>
  <si>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</si>
  <si>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</si>
  <si>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</si>
  <si>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</si>
  <si>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</si>
  <si>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</si>
  <si>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</si>
  <si>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</si>
  <si>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</si>
  <si>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</si>
  <si>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</si>
  <si>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4"/>
  </si>
  <si>
    <t>うち日本人(％)</t>
    <phoneticPr fontId="5"/>
  </si>
  <si>
    <t>0.1</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</si>
  <si>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</si>
  <si>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</si>
  <si>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</si>
  <si>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</si>
  <si>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</si>
  <si>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</si>
  <si>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</si>
  <si>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</si>
  <si>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</si>
  <si>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</si>
  <si>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</si>
  <si>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</si>
  <si>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</si>
  <si>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</si>
  <si>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</si>
  <si>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</si>
  <si>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</si>
  <si>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</si>
  <si>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</si>
  <si>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</si>
  <si>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</si>
  <si>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</si>
  <si>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</si>
  <si>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</si>
  <si>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</si>
  <si>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</si>
  <si>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</si>
  <si>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</si>
  <si>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</si>
  <si>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</si>
  <si>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</si>
  <si>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</si>
  <si>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</si>
  <si>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</si>
  <si>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</si>
  <si>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</si>
  <si>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</si>
  <si>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</si>
  <si>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</si>
  <si>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</si>
  <si>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</si>
  <si>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</si>
  <si>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</si>
  <si>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</si>
  <si>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</si>
  <si>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</si>
  <si>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</si>
  <si>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</si>
  <si>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</si>
  <si>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</si>
  <si>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</si>
  <si>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</si>
  <si>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</si>
  <si>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</si>
  <si>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</si>
  <si>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</si>
  <si>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</si>
  <si>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</si>
  <si>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</si>
  <si>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</si>
  <si>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熊本県西原村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</si>
  <si>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</si>
  <si>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</si>
  <si>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</si>
  <si>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</si>
  <si>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</si>
  <si>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</si>
  <si>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</si>
  <si>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</si>
  <si>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</si>
  <si>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</si>
  <si>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</si>
  <si>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</si>
  <si>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</si>
  <si>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</si>
  <si>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</si>
  <si>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</si>
  <si>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</si>
  <si>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</si>
  <si>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</si>
  <si>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</si>
  <si>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</si>
  <si>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</si>
  <si>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</si>
  <si>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</si>
  <si>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</si>
  <si>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</si>
  <si>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</si>
  <si>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</si>
  <si>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</si>
  <si>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</si>
  <si>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</si>
  <si>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</si>
  <si>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</si>
  <si>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</si>
  <si>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</si>
  <si>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</si>
  <si>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</si>
  <si>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</si>
  <si>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</si>
  <si>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</si>
  <si>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</si>
  <si>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</si>
  <si>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</si>
  <si>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</si>
  <si>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</si>
  <si>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</si>
  <si>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</si>
  <si>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</si>
  <si>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</si>
  <si>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</si>
  <si>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</si>
  <si>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</si>
  <si>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</si>
  <si>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</si>
  <si>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</si>
  <si>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</si>
  <si>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</si>
  <si>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</si>
  <si>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</si>
  <si>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</si>
  <si>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</si>
  <si>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</si>
  <si>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</si>
  <si>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</si>
  <si>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</si>
  <si>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</si>
  <si>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</si>
  <si>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</si>
  <si>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</si>
  <si>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</si>
  <si>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</si>
  <si>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</si>
  <si>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</si>
  <si>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</si>
  <si>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</si>
  <si>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</si>
  <si>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</si>
  <si>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</si>
  <si>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</si>
  <si>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</si>
  <si>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</si>
  <si>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</si>
  <si>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</si>
  <si>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</si>
  <si>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</si>
  <si>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</si>
  <si>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</si>
  <si>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</si>
  <si>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</si>
  <si>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</si>
  <si>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</si>
  <si>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</si>
  <si>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</si>
  <si>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</si>
  <si>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</si>
  <si>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</si>
  <si>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</si>
  <si>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</si>
  <si>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</si>
  <si>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</si>
  <si>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</si>
  <si>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</si>
  <si>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</si>
  <si>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</si>
  <si>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</si>
  <si>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</si>
  <si>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</si>
  <si>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</si>
  <si>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</si>
  <si>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</si>
  <si>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</si>
  <si>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</si>
  <si>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</si>
  <si>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</si>
  <si>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</si>
  <si>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</si>
  <si>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</si>
  <si>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</si>
  <si>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</si>
  <si>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</si>
  <si>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</si>
  <si>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</si>
  <si>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</si>
  <si>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</si>
  <si>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</si>
  <si>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</si>
  <si>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</si>
  <si>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</si>
  <si>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</si>
  <si>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</si>
  <si>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</si>
  <si>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</si>
  <si>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</si>
  <si>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</si>
  <si>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</si>
  <si>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</si>
  <si>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</si>
  <si>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</si>
  <si>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</si>
  <si>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</si>
  <si>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</si>
  <si>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</si>
  <si>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</si>
  <si>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</si>
  <si>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</si>
  <si>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</si>
  <si>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</si>
  <si>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</si>
  <si>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</si>
  <si>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</si>
  <si>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</si>
  <si>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熊本県西原村</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</si>
  <si>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</si>
  <si>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</si>
  <si>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</si>
  <si>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</si>
  <si>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</si>
  <si>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</si>
  <si>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</si>
  <si>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</si>
  <si>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</si>
  <si>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</si>
  <si>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</si>
  <si>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</si>
  <si>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</si>
  <si>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</si>
  <si>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</si>
  <si>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</si>
  <si>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</si>
  <si>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</si>
  <si>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</si>
  <si>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</si>
  <si>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</si>
  <si>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</si>
  <si>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</si>
  <si>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</si>
  <si>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</si>
  <si>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</si>
  <si>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</si>
  <si>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</si>
  <si>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</si>
  <si>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</si>
  <si>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</si>
  <si>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</si>
  <si>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</si>
  <si>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</si>
  <si>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25"/>
  </si>
  <si>
    <t>介護保険特別会計</t>
    <phoneticPr fontId="5"/>
  </si>
  <si>
    <t>後期高齢者医療特別会計</t>
    <phoneticPr fontId="5"/>
  </si>
  <si>
    <t>西原村工業用水道事業会計</t>
    <phoneticPr fontId="5"/>
  </si>
  <si>
    <t>法適用企業</t>
    <phoneticPr fontId="5"/>
  </si>
  <si>
    <t>西原村中央簡易水道事業特別会計</t>
    <phoneticPr fontId="5"/>
  </si>
  <si>
    <t>法非適用企業</t>
    <phoneticPr fontId="5"/>
  </si>
  <si>
    <t>西原村工業団地造成事業特別会計</t>
    <phoneticPr fontId="5"/>
  </si>
  <si>
    <t>西原村住宅用地造成事業特別会計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</si>
  <si>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</si>
  <si>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</si>
  <si>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</si>
  <si>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</si>
  <si>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</si>
  <si>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熊本県市町村総合事務組合</t>
    <rPh sb="0" eb="3">
      <t>クマモトケン</t>
    </rPh>
    <rPh sb="3" eb="6">
      <t>シチョウソン</t>
    </rPh>
    <rPh sb="6" eb="8">
      <t>ソウゴウ</t>
    </rPh>
    <rPh sb="8" eb="10">
      <t>ジム</t>
    </rPh>
    <rPh sb="10" eb="12">
      <t>クミアイ</t>
    </rPh>
    <phoneticPr fontId="25"/>
  </si>
  <si>
    <t>大津町・西原村原野組合</t>
    <rPh sb="0" eb="2">
      <t>オオツ</t>
    </rPh>
    <rPh sb="2" eb="3">
      <t>マチ</t>
    </rPh>
    <rPh sb="4" eb="7">
      <t>ニシハラムラ</t>
    </rPh>
    <rPh sb="7" eb="9">
      <t>ゲンヤ</t>
    </rPh>
    <rPh sb="9" eb="11">
      <t>クミアイ</t>
    </rPh>
    <phoneticPr fontId="25"/>
  </si>
  <si>
    <t>益城、嘉島、西原環境衛生施設組合</t>
    <rPh sb="0" eb="2">
      <t>マシキ</t>
    </rPh>
    <rPh sb="3" eb="5">
      <t>カシマ</t>
    </rPh>
    <rPh sb="6" eb="8">
      <t>ニシハラ</t>
    </rPh>
    <rPh sb="8" eb="10">
      <t>カンキョウ</t>
    </rPh>
    <rPh sb="10" eb="12">
      <t>エイセイ</t>
    </rPh>
    <rPh sb="12" eb="14">
      <t>シセツ</t>
    </rPh>
    <rPh sb="14" eb="16">
      <t>クミアイ</t>
    </rPh>
    <phoneticPr fontId="25"/>
  </si>
  <si>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5"/>
  </si>
  <si>
    <t>阿蘇広域行政事務組合（養護老人ホーム湯の里荘特別会計）</t>
    <rPh sb="0" eb="2">
      <t>アソ</t>
    </rPh>
    <rPh sb="2" eb="4">
      <t>コウイキ</t>
    </rPh>
    <rPh sb="4" eb="6">
      <t>ギョウセイ</t>
    </rPh>
    <rPh sb="6" eb="8">
      <t>ジム</t>
    </rPh>
    <rPh sb="8" eb="10">
      <t>クミアイ</t>
    </rPh>
    <rPh sb="11" eb="15">
      <t>ヨウゴロウジン</t>
    </rPh>
    <rPh sb="18" eb="19">
      <t>ユ</t>
    </rPh>
    <rPh sb="20" eb="21">
      <t>サト</t>
    </rPh>
    <rPh sb="21" eb="22">
      <t>ソウ</t>
    </rPh>
    <rPh sb="22" eb="24">
      <t>トクベツ</t>
    </rPh>
    <rPh sb="24" eb="26">
      <t>カイケイ</t>
    </rPh>
    <phoneticPr fontId="25"/>
  </si>
  <si>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5"/>
  </si>
  <si>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</si>
  <si>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</si>
  <si>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</si>
  <si>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</si>
  <si>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</si>
  <si>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</si>
  <si>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</si>
  <si>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</si>
  <si>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</si>
  <si>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</si>
  <si>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</si>
  <si>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</si>
  <si>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</si>
  <si>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</si>
  <si>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</si>
  <si>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</si>
  <si>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</si>
  <si>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</si>
  <si>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</si>
  <si>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</si>
  <si>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</si>
  <si>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</si>
  <si>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</si>
  <si>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</si>
  <si>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</si>
  <si>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</si>
  <si>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</si>
  <si>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</si>
  <si>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</si>
  <si>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</si>
  <si>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</si>
  <si>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</si>
  <si>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</si>
  <si>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</si>
  <si>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</si>
  <si>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</si>
  <si>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</si>
  <si>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</si>
  <si>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</si>
  <si>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</si>
  <si>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</si>
  <si>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</si>
  <si>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</si>
  <si>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</si>
  <si>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</si>
  <si>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</si>
  <si>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</si>
  <si>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</si>
  <si>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</si>
  <si>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</si>
  <si>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西原村介護保険特別会計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</si>
  <si>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</si>
  <si>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西原村後期高齢者医療特別会計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</si>
  <si>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</si>
  <si>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</si>
  <si>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</si>
  <si>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</si>
  <si>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</si>
  <si>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</si>
  <si>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</si>
  <si>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</si>
  <si>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</si>
  <si>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</si>
  <si>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</si>
  <si>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</si>
  <si>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</si>
  <si>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</si>
  <si>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</si>
  <si>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</si>
  <si>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</si>
  <si>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</si>
  <si>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</si>
  <si>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</si>
  <si>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</si>
  <si>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</si>
  <si>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</si>
  <si>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</si>
  <si>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</si>
  <si>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</si>
  <si>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</si>
  <si>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</si>
  <si>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</si>
  <si>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</si>
  <si>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</si>
  <si>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</si>
  <si>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</si>
  <si>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</si>
  <si>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</si>
  <si>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</si>
  <si>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</si>
  <si>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</si>
  <si>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</si>
  <si>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</si>
  <si>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</si>
  <si>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</si>
  <si>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</si>
  <si>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</si>
  <si>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</si>
  <si>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</si>
  <si>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</si>
  <si>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</si>
  <si>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</si>
  <si>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</si>
  <si>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</si>
  <si>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</si>
  <si>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</si>
  <si>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</si>
  <si>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</si>
  <si>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</si>
  <si>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</si>
  <si>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</si>
  <si>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</si>
  <si>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</si>
  <si>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</si>
  <si>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</si>
  <si>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</si>
  <si>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</si>
  <si>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</si>
  <si>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</si>
  <si>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</si>
  <si>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</si>
  <si>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</si>
  <si>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</si>
  <si>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</si>
  <si>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</si>
  <si>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</si>
  <si>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</si>
  <si>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</si>
  <si>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</si>
  <si>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</si>
  <si>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</si>
  <si>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</si>
  <si>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5.54</t>
  </si>
  <si>
    <t>▲ 5.67</t>
  </si>
  <si>
    <t>会計</t>
    <rPh sb="0" eb="2">
      <t>カイケイ</t>
    </rPh>
    <phoneticPr fontId="5"/>
  </si>
  <si>
    <t>一般会計</t>
  </si>
  <si>
    <t>介護保険特別会計</t>
  </si>
  <si>
    <t>西原村工業用水道事業会計</t>
  </si>
  <si>
    <t>西原村中央簡易水道事業特別会計</t>
  </si>
  <si>
    <t>国民健康保険特別会計</t>
  </si>
  <si>
    <t>西原村工業団地造成事業特別会計</t>
  </si>
  <si>
    <t>後期高齢者医療特別会計</t>
  </si>
  <si>
    <t>西原村住宅用地造成事業特別会計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</si>
  <si>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</si>
  <si>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</si>
  <si>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</si>
  <si>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</si>
  <si>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</si>
  <si>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</si>
  <si>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</si>
  <si>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</si>
  <si>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</si>
  <si>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</si>
  <si>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</si>
  <si>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</si>
  <si>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</si>
  <si>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</si>
  <si>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</si>
  <si>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</si>
  <si>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</si>
  <si>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</si>
  <si>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</si>
  <si>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</si>
  <si>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</si>
  <si>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</si>
  <si>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</si>
  <si>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</si>
  <si>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</si>
  <si>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</si>
  <si>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</si>
  <si>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</si>
  <si>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</si>
  <si>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</si>
  <si>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</si>
  <si>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</si>
  <si>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</si>
  <si>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</si>
  <si>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</si>
  <si>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</si>
  <si>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</si>
  <si>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</si>
  <si>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</si>
  <si>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</si>
  <si>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</si>
  <si>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</si>
  <si>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</si>
  <si>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</si>
  <si>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</si>
  <si>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</si>
  <si>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</si>
  <si>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公共施設整備基金</t>
    <rPh sb="0" eb="2">
      <t>コウキョウ</t>
    </rPh>
    <rPh sb="2" eb="4">
      <t>シセツ</t>
    </rPh>
    <rPh sb="4" eb="6">
      <t>セイビ</t>
    </rPh>
    <rPh sb="6" eb="8">
      <t>キキン</t>
    </rPh>
    <phoneticPr fontId="5"/>
  </si>
  <si>
    <t>平成28年熊本地震復興基金</t>
    <rPh sb="0" eb="2">
      <t>ヘイセイ</t>
    </rPh>
    <rPh sb="4" eb="5">
      <t>ネン</t>
    </rPh>
    <rPh sb="5" eb="7">
      <t>クマモト</t>
    </rPh>
    <rPh sb="7" eb="9">
      <t>ジシン</t>
    </rPh>
    <rPh sb="9" eb="11">
      <t>フッコウ</t>
    </rPh>
    <rPh sb="11" eb="13">
      <t>キキン</t>
    </rPh>
    <phoneticPr fontId="25"/>
  </si>
  <si>
    <t>地域福祉基金</t>
    <rPh sb="0" eb="2">
      <t>チイキ</t>
    </rPh>
    <rPh sb="2" eb="4">
      <t>フクシ</t>
    </rPh>
    <rPh sb="4" eb="6">
      <t>キキン</t>
    </rPh>
    <phoneticPr fontId="25"/>
  </si>
  <si>
    <t>災害復興基金</t>
    <rPh sb="0" eb="2">
      <t>サイガイ</t>
    </rPh>
    <rPh sb="2" eb="4">
      <t>フッコウ</t>
    </rPh>
    <rPh sb="4" eb="6">
      <t>キキン</t>
    </rPh>
    <phoneticPr fontId="25"/>
  </si>
  <si>
    <t>職員等退職手当基金</t>
    <rPh sb="0" eb="2">
      <t>ショクイン</t>
    </rPh>
    <rPh sb="2" eb="3">
      <t>トウ</t>
    </rPh>
    <rPh sb="3" eb="5">
      <t>タイショク</t>
    </rPh>
    <rPh sb="5" eb="7">
      <t>テアテ</t>
    </rPh>
    <rPh sb="7" eb="9">
      <t>キキン</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</si>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</sst>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2" xfId="2" applyNumberFormat="1" applyFont="1" applyFill="1" applyBorder="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96E5-404D-B6E9-FC25446196F4}"/>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714633</c:v>
                </c:pt>
                <c:pt idx="1">
                  <c:v>644895</c:v>
                </c:pt>
                <c:pt idx="2">
                  <c:v>392765</c:v>
                </c:pt>
                <c:pt idx="3">
                  <c:v>179927</c:v>
                </c:pt>
                <c:pt idx="4">
                  <c:v>214424</c:v>
                </c:pt>
              </c:numCache>
            </c:numRef>
          </c:val>
          <c:smooth val="0"/>
          <c:extLst>
            <c:ext xmlns:c16="http://schemas.microsoft.com/office/drawing/2014/chart" uri="{C3380CC4-5D6E-409C-BE32-E72D297353CC}">
              <c16:uniqueId val="{00000001-96E5-404D-B6E9-FC25446196F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19.12</c:v>
                </c:pt>
                <c:pt idx="1">
                  <c:v>10.79</c:v>
                </c:pt>
                <c:pt idx="2">
                  <c:v>17.71</c:v>
                </c:pt>
                <c:pt idx="3">
                  <c:v>10.16</c:v>
                </c:pt>
                <c:pt idx="4">
                  <c:v>8.42</c:v>
                </c:pt>
              </c:numCache>
            </c:numRef>
          </c:val>
          <c:extLst>
            <c:ext xmlns:c16="http://schemas.microsoft.com/office/drawing/2014/chart" uri="{C3380CC4-5D6E-409C-BE32-E72D297353CC}">
              <c16:uniqueId val="{00000000-2AF7-4204-A6BA-69440E1B04A6}"/>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68.84</c:v>
                </c:pt>
                <c:pt idx="1">
                  <c:v>75.819999999999993</c:v>
                </c:pt>
                <c:pt idx="2">
                  <c:v>72.86</c:v>
                </c:pt>
                <c:pt idx="3">
                  <c:v>76.41</c:v>
                </c:pt>
                <c:pt idx="4">
                  <c:v>69.91</c:v>
                </c:pt>
              </c:numCache>
            </c:numRef>
          </c:val>
          <c:extLst>
            <c:ext xmlns:c16="http://schemas.microsoft.com/office/drawing/2014/chart" uri="{C3380CC4-5D6E-409C-BE32-E72D297353CC}">
              <c16:uniqueId val="{00000001-2AF7-4204-A6BA-69440E1B04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15.21</c:v>
                </c:pt>
                <c:pt idx="1">
                  <c:v>6.28</c:v>
                </c:pt>
                <c:pt idx="2">
                  <c:v>12.88</c:v>
                </c:pt>
                <c:pt idx="3">
                  <c:v>-5.54</c:v>
                </c:pt>
                <c:pt idx="4">
                  <c:v>-5.67</c:v>
                </c:pt>
              </c:numCache>
            </c:numRef>
          </c:val>
          <c:smooth val="0"/>
          <c:extLst>
            <c:ext xmlns:c16="http://schemas.microsoft.com/office/drawing/2014/chart" uri="{C3380CC4-5D6E-409C-BE32-E72D297353CC}">
              <c16:uniqueId val="{00000002-2AF7-4204-A6BA-69440E1B04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E5F-4B45-A36B-BFF6E4BF505F}"/>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5F-4B45-A36B-BFF6E4BF505F}"/>
            </c:ext>
          </c:extLst>
        </c:ser>
        <c:ser>
          <c:idx val="2"/>
          <c:order val="2"/>
          <c:tx>
            <c:strRef>
              <c:f>[1]データシート!$A$29</c:f>
              <c:strCache>
                <c:ptCount val="1"/>
                <c:pt idx="0">
                  <c:v>西原村住宅用地造成事業特別会計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#N/A</c:v>
                </c:pt>
                <c:pt idx="7">
                  <c:v>0</c:v>
                </c:pt>
                <c:pt idx="8">
                  <c:v>#N/A</c:v>
                </c:pt>
                <c:pt idx="9">
                  <c:v>0.03</c:v>
                </c:pt>
              </c:numCache>
            </c:numRef>
          </c:val>
          <c:extLst>
            <c:ext xmlns:c16="http://schemas.microsoft.com/office/drawing/2014/chart" uri="{C3380CC4-5D6E-409C-BE32-E72D297353CC}">
              <c16:uniqueId val="{00000002-0E5F-4B45-A36B-BFF6E4BF505F}"/>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0.13</c:v>
                </c:pt>
                <c:pt idx="2">
                  <c:v>#N/A</c:v>
                </c:pt>
                <c:pt idx="3">
                  <c:v>0.12</c:v>
                </c:pt>
                <c:pt idx="4">
                  <c:v>#N/A</c:v>
                </c:pt>
                <c:pt idx="5">
                  <c:v>0.12</c:v>
                </c:pt>
                <c:pt idx="6">
                  <c:v>#N/A</c:v>
                </c:pt>
                <c:pt idx="7">
                  <c:v>0.14000000000000001</c:v>
                </c:pt>
                <c:pt idx="8">
                  <c:v>#N/A</c:v>
                </c:pt>
                <c:pt idx="9">
                  <c:v>0.17</c:v>
                </c:pt>
              </c:numCache>
            </c:numRef>
          </c:val>
          <c:extLst>
            <c:ext xmlns:c16="http://schemas.microsoft.com/office/drawing/2014/chart" uri="{C3380CC4-5D6E-409C-BE32-E72D297353CC}">
              <c16:uniqueId val="{00000003-0E5F-4B45-A36B-BFF6E4BF505F}"/>
            </c:ext>
          </c:extLst>
        </c:ser>
        <c:ser>
          <c:idx val="4"/>
          <c:order val="4"/>
          <c:tx>
            <c:strRef>
              <c:f>[1]データシート!$A$31</c:f>
              <c:strCache>
                <c:ptCount val="1"/>
                <c:pt idx="0">
                  <c:v>西原村工業団地造成事業特別会計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0</c:v>
                </c:pt>
                <c:pt idx="1">
                  <c:v>0</c:v>
                </c:pt>
                <c:pt idx="2">
                  <c:v>0</c:v>
                </c:pt>
                <c:pt idx="3">
                  <c:v>0</c:v>
                </c:pt>
                <c:pt idx="4">
                  <c:v>0</c:v>
                </c:pt>
                <c:pt idx="5">
                  <c:v>0</c:v>
                </c:pt>
                <c:pt idx="6">
                  <c:v>#N/A</c:v>
                </c:pt>
                <c:pt idx="7">
                  <c:v>0.13</c:v>
                </c:pt>
                <c:pt idx="8">
                  <c:v>#N/A</c:v>
                </c:pt>
                <c:pt idx="9">
                  <c:v>1.1499999999999999</c:v>
                </c:pt>
              </c:numCache>
            </c:numRef>
          </c:val>
          <c:extLst>
            <c:ext xmlns:c16="http://schemas.microsoft.com/office/drawing/2014/chart" uri="{C3380CC4-5D6E-409C-BE32-E72D297353CC}">
              <c16:uniqueId val="{00000004-0E5F-4B45-A36B-BFF6E4BF505F}"/>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3.1</c:v>
                </c:pt>
                <c:pt idx="2">
                  <c:v>#N/A</c:v>
                </c:pt>
                <c:pt idx="3">
                  <c:v>3.55</c:v>
                </c:pt>
                <c:pt idx="4">
                  <c:v>#N/A</c:v>
                </c:pt>
                <c:pt idx="5">
                  <c:v>3.13</c:v>
                </c:pt>
                <c:pt idx="6">
                  <c:v>#N/A</c:v>
                </c:pt>
                <c:pt idx="7">
                  <c:v>3.32</c:v>
                </c:pt>
                <c:pt idx="8">
                  <c:v>#N/A</c:v>
                </c:pt>
                <c:pt idx="9">
                  <c:v>2.34</c:v>
                </c:pt>
              </c:numCache>
            </c:numRef>
          </c:val>
          <c:extLst>
            <c:ext xmlns:c16="http://schemas.microsoft.com/office/drawing/2014/chart" uri="{C3380CC4-5D6E-409C-BE32-E72D297353CC}">
              <c16:uniqueId val="{00000005-0E5F-4B45-A36B-BFF6E4BF505F}"/>
            </c:ext>
          </c:extLst>
        </c:ser>
        <c:ser>
          <c:idx val="6"/>
          <c:order val="6"/>
          <c:tx>
            <c:strRef>
              <c:f>[1]データシート!$A$33</c:f>
              <c:strCache>
                <c:ptCount val="1"/>
                <c:pt idx="0">
                  <c:v>西原村中央簡易水道事業特別会計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0.82</c:v>
                </c:pt>
                <c:pt idx="2">
                  <c:v>#N/A</c:v>
                </c:pt>
                <c:pt idx="3">
                  <c:v>0.38</c:v>
                </c:pt>
                <c:pt idx="4">
                  <c:v>#N/A</c:v>
                </c:pt>
                <c:pt idx="5">
                  <c:v>0.9</c:v>
                </c:pt>
                <c:pt idx="6">
                  <c:v>#N/A</c:v>
                </c:pt>
                <c:pt idx="7">
                  <c:v>0.28999999999999998</c:v>
                </c:pt>
                <c:pt idx="8">
                  <c:v>#N/A</c:v>
                </c:pt>
                <c:pt idx="9">
                  <c:v>4.9800000000000004</c:v>
                </c:pt>
              </c:numCache>
            </c:numRef>
          </c:val>
          <c:extLst>
            <c:ext xmlns:c16="http://schemas.microsoft.com/office/drawing/2014/chart" uri="{C3380CC4-5D6E-409C-BE32-E72D297353CC}">
              <c16:uniqueId val="{00000006-0E5F-4B45-A36B-BFF6E4BF505F}"/>
            </c:ext>
          </c:extLst>
        </c:ser>
        <c:ser>
          <c:idx val="7"/>
          <c:order val="7"/>
          <c:tx>
            <c:strRef>
              <c:f>[1]データシート!$A$34</c:f>
              <c:strCache>
                <c:ptCount val="1"/>
                <c:pt idx="0">
                  <c:v>西原村工業用水道事業会計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6.69</c:v>
                </c:pt>
                <c:pt idx="2">
                  <c:v>#N/A</c:v>
                </c:pt>
                <c:pt idx="3">
                  <c:v>6.46</c:v>
                </c:pt>
                <c:pt idx="4">
                  <c:v>#N/A</c:v>
                </c:pt>
                <c:pt idx="5">
                  <c:v>6.13</c:v>
                </c:pt>
                <c:pt idx="6">
                  <c:v>#N/A</c:v>
                </c:pt>
                <c:pt idx="7">
                  <c:v>6.25</c:v>
                </c:pt>
                <c:pt idx="8">
                  <c:v>#N/A</c:v>
                </c:pt>
                <c:pt idx="9">
                  <c:v>6.44</c:v>
                </c:pt>
              </c:numCache>
            </c:numRef>
          </c:val>
          <c:extLst>
            <c:ext xmlns:c16="http://schemas.microsoft.com/office/drawing/2014/chart" uri="{C3380CC4-5D6E-409C-BE32-E72D297353CC}">
              <c16:uniqueId val="{00000007-0E5F-4B45-A36B-BFF6E4BF505F}"/>
            </c:ext>
          </c:extLst>
        </c:ser>
        <c:ser>
          <c:idx val="8"/>
          <c:order val="8"/>
          <c:tx>
            <c:strRef>
              <c:f>[1]データシート!$A$35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3.1</c:v>
                </c:pt>
                <c:pt idx="2">
                  <c:v>#N/A</c:v>
                </c:pt>
                <c:pt idx="3">
                  <c:v>3.58</c:v>
                </c:pt>
                <c:pt idx="4">
                  <c:v>#N/A</c:v>
                </c:pt>
                <c:pt idx="5">
                  <c:v>4.8600000000000003</c:v>
                </c:pt>
                <c:pt idx="6">
                  <c:v>#N/A</c:v>
                </c:pt>
                <c:pt idx="7">
                  <c:v>6.19</c:v>
                </c:pt>
                <c:pt idx="8">
                  <c:v>#N/A</c:v>
                </c:pt>
                <c:pt idx="9">
                  <c:v>7.2</c:v>
                </c:pt>
              </c:numCache>
            </c:numRef>
          </c:val>
          <c:extLst>
            <c:ext xmlns:c16="http://schemas.microsoft.com/office/drawing/2014/chart" uri="{C3380CC4-5D6E-409C-BE32-E72D297353CC}">
              <c16:uniqueId val="{00000008-0E5F-4B45-A36B-BFF6E4BF505F}"/>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19.11</c:v>
                </c:pt>
                <c:pt idx="2">
                  <c:v>#N/A</c:v>
                </c:pt>
                <c:pt idx="3">
                  <c:v>10.79</c:v>
                </c:pt>
                <c:pt idx="4">
                  <c:v>#N/A</c:v>
                </c:pt>
                <c:pt idx="5">
                  <c:v>17.7</c:v>
                </c:pt>
                <c:pt idx="6">
                  <c:v>#N/A</c:v>
                </c:pt>
                <c:pt idx="7">
                  <c:v>10.15</c:v>
                </c:pt>
                <c:pt idx="8">
                  <c:v>#N/A</c:v>
                </c:pt>
                <c:pt idx="9">
                  <c:v>8.41</c:v>
                </c:pt>
              </c:numCache>
            </c:numRef>
          </c:val>
          <c:extLst>
            <c:ext xmlns:c16="http://schemas.microsoft.com/office/drawing/2014/chart" uri="{C3380CC4-5D6E-409C-BE32-E72D297353CC}">
              <c16:uniqueId val="{00000009-0E5F-4B45-A36B-BFF6E4BF50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696</c:v>
                </c:pt>
                <c:pt idx="5">
                  <c:v>830</c:v>
                </c:pt>
                <c:pt idx="8">
                  <c:v>944</c:v>
                </c:pt>
                <c:pt idx="11">
                  <c:v>947</c:v>
                </c:pt>
                <c:pt idx="14">
                  <c:v>958</c:v>
                </c:pt>
              </c:numCache>
            </c:numRef>
          </c:val>
          <c:extLst>
            <c:ext xmlns:c16="http://schemas.microsoft.com/office/drawing/2014/chart" uri="{C3380CC4-5D6E-409C-BE32-E72D297353CC}">
              <c16:uniqueId val="{00000000-B2D6-479B-AACD-8E40423FA78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B2D6-479B-AACD-8E40423FA78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2D6-479B-AACD-8E40423FA78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18</c:v>
                </c:pt>
                <c:pt idx="3">
                  <c:v>44</c:v>
                </c:pt>
                <c:pt idx="6">
                  <c:v>18</c:v>
                </c:pt>
                <c:pt idx="9">
                  <c:v>11</c:v>
                </c:pt>
                <c:pt idx="12">
                  <c:v>10</c:v>
                </c:pt>
              </c:numCache>
            </c:numRef>
          </c:val>
          <c:extLst>
            <c:ext xmlns:c16="http://schemas.microsoft.com/office/drawing/2014/chart" uri="{C3380CC4-5D6E-409C-BE32-E72D297353CC}">
              <c16:uniqueId val="{00000003-B2D6-479B-AACD-8E40423FA78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8</c:v>
                </c:pt>
                <c:pt idx="3">
                  <c:v>7</c:v>
                </c:pt>
                <c:pt idx="6">
                  <c:v>8</c:v>
                </c:pt>
                <c:pt idx="9">
                  <c:v>7</c:v>
                </c:pt>
                <c:pt idx="12">
                  <c:v>8</c:v>
                </c:pt>
              </c:numCache>
            </c:numRef>
          </c:val>
          <c:extLst>
            <c:ext xmlns:c16="http://schemas.microsoft.com/office/drawing/2014/chart" uri="{C3380CC4-5D6E-409C-BE32-E72D297353CC}">
              <c16:uniqueId val="{00000004-B2D6-479B-AACD-8E40423FA78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D6-479B-AACD-8E40423FA78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D6-479B-AACD-8E40423FA78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810</c:v>
                </c:pt>
                <c:pt idx="3">
                  <c:v>951</c:v>
                </c:pt>
                <c:pt idx="6">
                  <c:v>1107</c:v>
                </c:pt>
                <c:pt idx="9">
                  <c:v>1151</c:v>
                </c:pt>
                <c:pt idx="12">
                  <c:v>1169</c:v>
                </c:pt>
              </c:numCache>
            </c:numRef>
          </c:val>
          <c:extLst>
            <c:ext xmlns:c16="http://schemas.microsoft.com/office/drawing/2014/chart" uri="{C3380CC4-5D6E-409C-BE32-E72D297353CC}">
              <c16:uniqueId val="{00000007-B2D6-479B-AACD-8E40423FA7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140</c:v>
                </c:pt>
                <c:pt idx="2">
                  <c:v>#N/A</c:v>
                </c:pt>
                <c:pt idx="3">
                  <c:v>#N/A</c:v>
                </c:pt>
                <c:pt idx="4">
                  <c:v>173</c:v>
                </c:pt>
                <c:pt idx="5">
                  <c:v>#N/A</c:v>
                </c:pt>
                <c:pt idx="6">
                  <c:v>#N/A</c:v>
                </c:pt>
                <c:pt idx="7">
                  <c:v>189</c:v>
                </c:pt>
                <c:pt idx="8">
                  <c:v>#N/A</c:v>
                </c:pt>
                <c:pt idx="9">
                  <c:v>#N/A</c:v>
                </c:pt>
                <c:pt idx="10">
                  <c:v>222</c:v>
                </c:pt>
                <c:pt idx="11">
                  <c:v>#N/A</c:v>
                </c:pt>
                <c:pt idx="12">
                  <c:v>#N/A</c:v>
                </c:pt>
                <c:pt idx="13">
                  <c:v>229</c:v>
                </c:pt>
                <c:pt idx="14">
                  <c:v>#N/A</c:v>
                </c:pt>
              </c:numCache>
            </c:numRef>
          </c:val>
          <c:smooth val="0"/>
          <c:extLst>
            <c:ext xmlns:c16="http://schemas.microsoft.com/office/drawing/2014/chart" uri="{C3380CC4-5D6E-409C-BE32-E72D297353CC}">
              <c16:uniqueId val="{00000008-B2D6-479B-AACD-8E40423FA7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9013</c:v>
                </c:pt>
                <c:pt idx="5">
                  <c:v>9938</c:v>
                </c:pt>
                <c:pt idx="8">
                  <c:v>9245</c:v>
                </c:pt>
                <c:pt idx="11">
                  <c:v>8584</c:v>
                </c:pt>
                <c:pt idx="14">
                  <c:v>8394</c:v>
                </c:pt>
              </c:numCache>
            </c:numRef>
          </c:val>
          <c:extLst>
            <c:ext xmlns:c16="http://schemas.microsoft.com/office/drawing/2014/chart" uri="{C3380CC4-5D6E-409C-BE32-E72D297353CC}">
              <c16:uniqueId val="{00000000-A01B-44E5-956F-C82A36840A16}"/>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01B-44E5-956F-C82A36840A16}"/>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3933</c:v>
                </c:pt>
                <c:pt idx="5">
                  <c:v>4190</c:v>
                </c:pt>
                <c:pt idx="8">
                  <c:v>4207</c:v>
                </c:pt>
                <c:pt idx="11">
                  <c:v>4339</c:v>
                </c:pt>
                <c:pt idx="14">
                  <c:v>4497</c:v>
                </c:pt>
              </c:numCache>
            </c:numRef>
          </c:val>
          <c:extLst>
            <c:ext xmlns:c16="http://schemas.microsoft.com/office/drawing/2014/chart" uri="{C3380CC4-5D6E-409C-BE32-E72D297353CC}">
              <c16:uniqueId val="{00000002-A01B-44E5-956F-C82A36840A16}"/>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1B-44E5-956F-C82A36840A16}"/>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1B-44E5-956F-C82A36840A16}"/>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1B-44E5-956F-C82A36840A16}"/>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145</c:v>
                </c:pt>
                <c:pt idx="3">
                  <c:v>127</c:v>
                </c:pt>
                <c:pt idx="6">
                  <c:v>73</c:v>
                </c:pt>
                <c:pt idx="9">
                  <c:v>73</c:v>
                </c:pt>
                <c:pt idx="12">
                  <c:v>122</c:v>
                </c:pt>
              </c:numCache>
            </c:numRef>
          </c:val>
          <c:extLst>
            <c:ext xmlns:c16="http://schemas.microsoft.com/office/drawing/2014/chart" uri="{C3380CC4-5D6E-409C-BE32-E72D297353CC}">
              <c16:uniqueId val="{00000006-A01B-44E5-956F-C82A36840A16}"/>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65</c:v>
                </c:pt>
                <c:pt idx="3">
                  <c:v>48</c:v>
                </c:pt>
                <c:pt idx="6">
                  <c:v>34</c:v>
                </c:pt>
                <c:pt idx="9">
                  <c:v>159</c:v>
                </c:pt>
                <c:pt idx="12">
                  <c:v>103</c:v>
                </c:pt>
              </c:numCache>
            </c:numRef>
          </c:val>
          <c:extLst>
            <c:ext xmlns:c16="http://schemas.microsoft.com/office/drawing/2014/chart" uri="{C3380CC4-5D6E-409C-BE32-E72D297353CC}">
              <c16:uniqueId val="{00000007-A01B-44E5-956F-C82A36840A16}"/>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55</c:v>
                </c:pt>
                <c:pt idx="3">
                  <c:v>72</c:v>
                </c:pt>
                <c:pt idx="6">
                  <c:v>64</c:v>
                </c:pt>
                <c:pt idx="9">
                  <c:v>58</c:v>
                </c:pt>
                <c:pt idx="12">
                  <c:v>41</c:v>
                </c:pt>
              </c:numCache>
            </c:numRef>
          </c:val>
          <c:extLst>
            <c:ext xmlns:c16="http://schemas.microsoft.com/office/drawing/2014/chart" uri="{C3380CC4-5D6E-409C-BE32-E72D297353CC}">
              <c16:uniqueId val="{00000008-A01B-44E5-956F-C82A36840A16}"/>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01B-44E5-956F-C82A36840A16}"/>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9476</c:v>
                </c:pt>
                <c:pt idx="3">
                  <c:v>10695</c:v>
                </c:pt>
                <c:pt idx="6">
                  <c:v>10641</c:v>
                </c:pt>
                <c:pt idx="9">
                  <c:v>9966</c:v>
                </c:pt>
                <c:pt idx="12">
                  <c:v>9599</c:v>
                </c:pt>
              </c:numCache>
            </c:numRef>
          </c:val>
          <c:extLst>
            <c:ext xmlns:c16="http://schemas.microsoft.com/office/drawing/2014/chart" uri="{C3380CC4-5D6E-409C-BE32-E72D297353CC}">
              <c16:uniqueId val="{0000000A-A01B-44E5-956F-C82A36840A1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01B-44E5-956F-C82A36840A1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2511</c:v>
                </c:pt>
                <c:pt idx="1">
                  <c:v>2589</c:v>
                </c:pt>
                <c:pt idx="2">
                  <c:v>2441</c:v>
                </c:pt>
              </c:numCache>
            </c:numRef>
          </c:val>
          <c:extLst>
            <c:ext xmlns:c16="http://schemas.microsoft.com/office/drawing/2014/chart" uri="{C3380CC4-5D6E-409C-BE32-E72D297353CC}">
              <c16:uniqueId val="{00000000-6BFA-4F15-BC24-EBBE77DF6770}"/>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227</c:v>
                </c:pt>
                <c:pt idx="1">
                  <c:v>212</c:v>
                </c:pt>
                <c:pt idx="2">
                  <c:v>197</c:v>
                </c:pt>
              </c:numCache>
            </c:numRef>
          </c:val>
          <c:extLst>
            <c:ext xmlns:c16="http://schemas.microsoft.com/office/drawing/2014/chart" uri="{C3380CC4-5D6E-409C-BE32-E72D297353CC}">
              <c16:uniqueId val="{00000001-6BFA-4F15-BC24-EBBE77DF6770}"/>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1451</c:v>
                </c:pt>
                <c:pt idx="1">
                  <c:v>1519</c:v>
                </c:pt>
                <c:pt idx="2">
                  <c:v>1841</c:v>
                </c:pt>
              </c:numCache>
            </c:numRef>
          </c:val>
          <c:extLst>
            <c:ext xmlns:c16="http://schemas.microsoft.com/office/drawing/2014/chart" uri="{C3380CC4-5D6E-409C-BE32-E72D297353CC}">
              <c16:uniqueId val="{00000002-6BFA-4F15-BC24-EBBE77DF67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{59ED30BB-08AC-4071-BC37-6386F3FFFF3C}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B64-48D1-85E5-0C1B72AB20C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{519597AE-E486-447A-940A-2D399A0A68A4}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64-48D1-85E5-0C1B72AB20C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{26F52091-170E-4E54-A03C-702D183BB006}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64-48D1-85E5-0C1B72AB20C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{447B0819-6BDD-4AA7-B67D-7B078AE924EA}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64-48D1-85E5-0C1B72AB20C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{F4701A24-744D-4094-85A1-C15D81B5E4B2}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64-48D1-85E5-0C1B72AB20C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{26FDBF09-1485-4D5D-B023-0569BE95E1D2}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B64-48D1-85E5-0C1B72AB20C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{A5CC0C9A-AE1D-432D-9490-1313674E5442}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B64-48D1-85E5-0C1B72AB20C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{08E75EA9-47F3-44BD-AFE1-732D1986D6E0}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B64-48D1-85E5-0C1B72AB20C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{DB3214EB-C763-4638-8A96-A012B73E06F7}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B64-48D1-85E5-0C1B72AB20C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51.2</c:v>
                </c:pt>
                <c:pt idx="8">
                  <c:v>53.1</c:v>
                </c:pt>
                <c:pt idx="16">
                  <c:v>49.6</c:v>
                </c:pt>
                <c:pt idx="24">
                  <c:v>49.4</c:v>
                </c:pt>
                <c:pt idx="32">
                  <c:v>49.9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B64-48D1-85E5-0C1B72AB20C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{310812CE-7B34-45B2-90B1-3FC260D733AF}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B64-48D1-85E5-0C1B72AB20C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{74A2ADB2-BF9A-40D0-A860-DBAE6C603998}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64-48D1-85E5-0C1B72AB20C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{9E0027B8-F8EF-4DFA-A1FF-9480C53375FA}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64-48D1-85E5-0C1B72AB20C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{D3224E7E-2EE0-4BA9-B838-FD6AB3572504}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64-48D1-85E5-0C1B72AB20C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{4F5FEA6C-A873-4B7B-A5D3-B14A5DC1247A}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64-48D1-85E5-0C1B72AB20C2}"/>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{891F3A52-9FD4-4C6B-B8A8-3EE9FF535BB6}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B64-48D1-85E5-0C1B72AB20C2}"/>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{60E80D74-6F4B-470A-9450-45C6D355190A}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B64-48D1-85E5-0C1B72AB20C2}"/>
                </c:ext>
              </c:extLst>
            </c:dLbl>
            <c:dLbl>
              <c:idx val="24"/>
              <c:layout>
                <c:manualLayout>
                  <c:x val="-3.8390681010890965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{9F869F5B-BA40-4345-ACEC-3C861B01DFEE}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B64-48D1-85E5-0C1B72AB20C2}"/>
                </c:ext>
              </c:extLst>
            </c:dLbl>
            <c:dLbl>
              <c:idx val="32"/>
              <c:layout>
                <c:manualLayout>
                  <c:x val="-2.564082028957738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{AD99D87A-3459-4EE7-962A-CEE1008CE082}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B64-48D1-85E5-0C1B72AB20C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B64-48D1-85E5-0C1B72AB20C2}"/>
            </c:ext>
          </c:extLst>
        </c:ser>
        <c:dLbls>
          <c:showLegendKey val="0"/>
          <c:showVal val="1"/>
          <c:showCatName val="0"/>
          <c:showSerName val="0"/>
          <c:showPercent val="0"/>
          <c:showBubbleSize val="0"/>
        </c:dLbls>
        <c:axId val="46179840"/>
        <c:axId val="46181760"/>
      </c:scatterChart>
      <c:valAx>
        <c:axId val="46179840"/>
        <c:scaling>
          <c:orientation val="maxMin"/>
          <c:max val="68"/>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{57F49467-565C-4A00-B518-7B502B119E49}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031-47B0-8CD8-96EC0DFD72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{97F9B73D-27D7-418A-BA74-D76FB14034DD}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031-47B0-8CD8-96EC0DFD72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{5496F78C-6285-407A-8FA0-E9B6A983F595}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031-47B0-8CD8-96EC0DFD72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{9F8DDA05-5533-45B5-A00E-9391352CD22D}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031-47B0-8CD8-96EC0DFD72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{DFE84DF1-83C7-49AB-87C6-5B4EA71E6E71}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031-47B0-8CD8-96EC0DFD722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{3B799D52-6BAC-46F1-B062-59A70F35823F}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031-47B0-8CD8-96EC0DFD722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{4CAAA741-C1EA-4DDC-A4A3-FEBE819DD5E7}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031-47B0-8CD8-96EC0DFD722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{929FC08F-CCF3-4A97-B4E8-0555CC9B53D0}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031-47B0-8CD8-96EC0DFD722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{9A93F137-EE22-4EA2-A97F-FF908B9AA7E1}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031-47B0-8CD8-96EC0DFD72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6.9</c:v>
                </c:pt>
                <c:pt idx="16">
                  <c:v>7.2</c:v>
                </c:pt>
                <c:pt idx="24">
                  <c:v>8.1</c:v>
                </c:pt>
                <c:pt idx="32">
                  <c:v>8.5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031-47B0-8CD8-96EC0DFD722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{9ED45439-0004-49F0-9071-A4FE7856437A}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031-47B0-8CD8-96EC0DFD722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{3341A539-C15A-45BF-A6A6-CC74A239ECE2}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031-47B0-8CD8-96EC0DFD72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{BE89250B-C9D1-47FE-B395-70EA5CEBC832}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031-47B0-8CD8-96EC0DFD72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{326E6F71-E93F-4B2B-B096-CE12C1EFC53A}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031-47B0-8CD8-96EC0DFD72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{F1287D3C-40D7-488A-9AEF-BCAE4CCA0030}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031-47B0-8CD8-96EC0DFD7221}"/>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{F87B8206-3556-429E-B3C3-CE8A4DB8F194}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031-47B0-8CD8-96EC0DFD7221}"/>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{518B4C88-951D-4968-A8C6-DD8554C335EE}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031-47B0-8CD8-96EC0DFD7221}"/>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{183DF603-52CE-47E5-A58F-6C05E52ECAA3}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031-47B0-8CD8-96EC0DFD7221}"/>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{EC2E344D-79E3-4402-BDAC-BAA6302613AC}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031-47B0-8CD8-96EC0DFD72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031-47B0-8CD8-96EC0DFD7221}"/>
            </c:ext>
          </c:extLst>
        </c:ser>
        <c:dLbls>
          <c:showLegendKey val="0"/>
          <c:showVal val="1"/>
          <c:showCatName val="0"/>
          <c:showSerName val="0"/>
          <c:showPercent val="0"/>
          <c:showBubbleSize val="0"/>
        </c:dLbls>
        <c:axId val="84219776"/>
        <c:axId val="84234240"/>
      </c:scatterChart>
      <c:valAx>
        <c:axId val="84219776"/>
        <c:scaling>
          <c:orientation val="maxMin"/>
          <c:max val="8.5"/>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○元利償還金</a:t>
          </a:r>
          <a:endParaRPr lang="ja-JP" altLang="ja-JP">
            <a:effectLst/>
          </a:endParaRPr>
        </a:p>
        <a:p>
          <a:r>
            <a:rPr lang="ja-JP" altLang="ja-JP" sz="1100" b="0" i="0" baseline="0">
              <a:solidFill>
                <a:schemeClr val="dk1"/>
              </a:solidFill>
              <a:effectLst/>
              <a:latin typeface="+mn-lt"/>
              <a:ea typeface="+mn-ea"/>
              <a:cs typeface="+mn-cs"/>
            </a:rPr>
            <a:t>　熊本地震関連事業の元利償還金が</a:t>
          </a:r>
          <a:r>
            <a:rPr lang="ja-JP" altLang="en-US" sz="1100" b="0" i="0" baseline="0">
              <a:solidFill>
                <a:schemeClr val="dk1"/>
              </a:solidFill>
              <a:effectLst/>
              <a:latin typeface="+mn-lt"/>
              <a:ea typeface="+mn-ea"/>
              <a:cs typeface="+mn-cs"/>
            </a:rPr>
            <a:t>多額</a:t>
          </a:r>
          <a:r>
            <a:rPr lang="ja-JP" altLang="ja-JP" sz="1100" b="0" i="0" baseline="0">
              <a:solidFill>
                <a:schemeClr val="dk1"/>
              </a:solidFill>
              <a:effectLst/>
              <a:latin typeface="+mn-lt"/>
              <a:ea typeface="+mn-ea"/>
              <a:cs typeface="+mn-cs"/>
            </a:rPr>
            <a:t>である。今後暫くは高水準の元利償還金となる見込み。</a:t>
          </a:r>
          <a:endParaRPr lang="ja-JP" altLang="ja-JP">
            <a:effectLst/>
          </a:endParaRPr>
        </a:p>
        <a:p>
          <a:r>
            <a:rPr lang="ja-JP" altLang="ja-JP" sz="1100" b="0" i="0" baseline="0">
              <a:solidFill>
                <a:schemeClr val="dk1"/>
              </a:solidFill>
              <a:effectLst/>
              <a:latin typeface="+mn-lt"/>
              <a:ea typeface="+mn-ea"/>
              <a:cs typeface="+mn-cs"/>
            </a:rPr>
            <a:t>○公営企業債の元利償還金に対する繰入金</a:t>
          </a:r>
          <a:endParaRPr lang="ja-JP" altLang="ja-JP">
            <a:effectLst/>
          </a:endParaRPr>
        </a:p>
        <a:p>
          <a:r>
            <a:rPr lang="ja-JP" altLang="ja-JP" sz="1100" b="0" i="0" baseline="0">
              <a:solidFill>
                <a:schemeClr val="dk1"/>
              </a:solidFill>
              <a:effectLst/>
              <a:latin typeface="+mn-lt"/>
              <a:ea typeface="+mn-ea"/>
              <a:cs typeface="+mn-cs"/>
            </a:rPr>
            <a:t>　簡水事業における熊本地震からの復旧事業に係る地方債の償還分である。</a:t>
          </a:r>
          <a:endParaRPr lang="ja-JP" altLang="ja-JP">
            <a:effectLst/>
          </a:endParaRPr>
        </a:p>
        <a:p>
          <a:r>
            <a:rPr lang="ja-JP" altLang="ja-JP" sz="1100" b="0" i="0" baseline="0">
              <a:solidFill>
                <a:schemeClr val="dk1"/>
              </a:solidFill>
              <a:effectLst/>
              <a:latin typeface="+mn-lt"/>
              <a:ea typeface="+mn-ea"/>
              <a:cs typeface="+mn-cs"/>
            </a:rPr>
            <a:t>○実質公債費比率の分子</a:t>
          </a:r>
          <a:endParaRPr lang="ja-JP" altLang="ja-JP">
            <a:effectLst/>
          </a:endParaRPr>
        </a:p>
        <a:p>
          <a:r>
            <a:rPr lang="ja-JP" altLang="ja-JP" sz="1100" b="0" i="0" baseline="0">
              <a:solidFill>
                <a:schemeClr val="dk1"/>
              </a:solidFill>
              <a:effectLst/>
              <a:latin typeface="+mn-lt"/>
              <a:ea typeface="+mn-ea"/>
              <a:cs typeface="+mn-cs"/>
            </a:rPr>
            <a:t>　熊本地震関連に伴い交付税措置が高い地方債が主ではあるが、元利償還金が増のため分子の数も微増している。</a:t>
          </a:r>
          <a:endParaRPr lang="ja-JP" altLang="ja-JP">
            <a:effectLst/>
          </a:endParaRPr>
        </a:p>
        <a:p>
          <a:r>
            <a:rPr lang="ja-JP" altLang="ja-JP" sz="1100" b="0" i="0" baseline="0">
              <a:solidFill>
                <a:schemeClr val="dk1"/>
              </a:solidFill>
              <a:effectLst/>
              <a:latin typeface="+mn-lt"/>
              <a:ea typeface="+mn-ea"/>
              <a:cs typeface="+mn-cs"/>
            </a:rPr>
            <a:t>○今後の対応</a:t>
          </a:r>
          <a:endParaRPr lang="ja-JP" altLang="ja-JP">
            <a:effectLst/>
          </a:endParaRPr>
        </a:p>
        <a:p>
          <a:r>
            <a:rPr lang="ja-JP" altLang="ja-JP" sz="1100" b="0" i="0" baseline="0">
              <a:solidFill>
                <a:schemeClr val="dk1"/>
              </a:solidFill>
              <a:effectLst/>
              <a:latin typeface="+mn-lt"/>
              <a:ea typeface="+mn-ea"/>
              <a:cs typeface="+mn-cs"/>
            </a:rPr>
            <a:t>　比率は微増</a:t>
          </a:r>
          <a:r>
            <a:rPr lang="ja-JP" altLang="en-US" sz="1100" b="0" i="0" baseline="0">
              <a:solidFill>
                <a:schemeClr val="dk1"/>
              </a:solidFill>
              <a:effectLst/>
              <a:latin typeface="+mn-lt"/>
              <a:ea typeface="+mn-ea"/>
              <a:cs typeface="+mn-cs"/>
            </a:rPr>
            <a:t>傾向で</a:t>
          </a:r>
          <a:r>
            <a:rPr lang="ja-JP" altLang="ja-JP" sz="1100" b="0" i="0" baseline="0">
              <a:solidFill>
                <a:schemeClr val="dk1"/>
              </a:solidFill>
              <a:effectLst/>
              <a:latin typeface="+mn-lt"/>
              <a:ea typeface="+mn-ea"/>
              <a:cs typeface="+mn-cs"/>
            </a:rPr>
            <a:t>早期健全化基準</a:t>
          </a:r>
          <a:r>
            <a:rPr lang="ja-JP" altLang="en-US" sz="1100" b="0" i="0" baseline="0">
              <a:solidFill>
                <a:schemeClr val="dk1"/>
              </a:solidFill>
              <a:effectLst/>
              <a:latin typeface="+mn-lt"/>
              <a:ea typeface="+mn-ea"/>
              <a:cs typeface="+mn-cs"/>
            </a:rPr>
            <a:t>は大きく下回っているが、</a:t>
          </a:r>
          <a:r>
            <a:rPr lang="ja-JP" altLang="ja-JP" sz="1100" b="0" i="0" baseline="0">
              <a:solidFill>
                <a:schemeClr val="dk1"/>
              </a:solidFill>
              <a:effectLst/>
              <a:latin typeface="+mn-lt"/>
              <a:ea typeface="+mn-ea"/>
              <a:cs typeface="+mn-cs"/>
            </a:rPr>
            <a:t>今後も地方債抑制に努め起債残高を減少を図る。</a:t>
          </a:r>
          <a:endParaRPr lang="ja-JP" altLang="ja-JP">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○一般会計等に係る地方債現在高</a:t>
          </a:r>
          <a:endParaRPr lang="ja-JP" altLang="ja-JP" sz="1400">
            <a:effectLst/>
          </a:endParaRPr>
        </a:p>
        <a:p>
          <a:r>
            <a:rPr lang="ja-JP" altLang="ja-JP" sz="1100" b="0" i="0" baseline="0">
              <a:solidFill>
                <a:schemeClr val="dk1"/>
              </a:solidFill>
              <a:effectLst/>
              <a:latin typeface="+mn-lt"/>
              <a:ea typeface="+mn-ea"/>
              <a:cs typeface="+mn-cs"/>
            </a:rPr>
            <a:t>　起債発行額を公債費の償還元金以下に抑制したことにより減少した。</a:t>
          </a:r>
          <a:endParaRPr lang="ja-JP" altLang="ja-JP" sz="1400">
            <a:effectLst/>
          </a:endParaRPr>
        </a:p>
        <a:p>
          <a:r>
            <a:rPr lang="ja-JP" altLang="ja-JP" sz="1100" b="0" i="0" baseline="0">
              <a:solidFill>
                <a:schemeClr val="dk1"/>
              </a:solidFill>
              <a:effectLst/>
              <a:latin typeface="+mn-lt"/>
              <a:ea typeface="+mn-ea"/>
              <a:cs typeface="+mn-cs"/>
            </a:rPr>
            <a:t>○公営企業債等繰入見込額</a:t>
          </a:r>
          <a:endParaRPr lang="ja-JP" altLang="ja-JP" sz="1400">
            <a:effectLst/>
          </a:endParaRPr>
        </a:p>
        <a:p>
          <a:r>
            <a:rPr lang="ja-JP" altLang="ja-JP" sz="1100" b="0" i="0" baseline="0">
              <a:solidFill>
                <a:schemeClr val="dk1"/>
              </a:solidFill>
              <a:effectLst/>
              <a:latin typeface="+mn-lt"/>
              <a:ea typeface="+mn-ea"/>
              <a:cs typeface="+mn-cs"/>
            </a:rPr>
            <a:t>　公営企業の起債残高は減少傾向にあったが、熊本地震に係る災害復旧事業債の元利償還が</a:t>
          </a:r>
          <a:r>
            <a:rPr lang="en-US" altLang="ja-JP" sz="1100" b="0" i="0" baseline="0">
              <a:solidFill>
                <a:schemeClr val="dk1"/>
              </a:solidFill>
              <a:effectLst/>
              <a:latin typeface="+mn-lt"/>
              <a:ea typeface="+mn-ea"/>
              <a:cs typeface="+mn-cs"/>
            </a:rPr>
            <a:t>H30</a:t>
          </a:r>
          <a:r>
            <a:rPr lang="ja-JP" altLang="ja-JP" sz="1100" b="0" i="0" baseline="0">
              <a:solidFill>
                <a:schemeClr val="dk1"/>
              </a:solidFill>
              <a:effectLst/>
              <a:latin typeface="+mn-lt"/>
              <a:ea typeface="+mn-ea"/>
              <a:cs typeface="+mn-cs"/>
            </a:rPr>
            <a:t>より始まっている。</a:t>
          </a:r>
          <a:endParaRPr lang="ja-JP" altLang="ja-JP" sz="1400">
            <a:effectLst/>
          </a:endParaRPr>
        </a:p>
        <a:p>
          <a:r>
            <a:rPr lang="ja-JP" altLang="ja-JP" sz="1100" b="0" i="0" baseline="0">
              <a:solidFill>
                <a:schemeClr val="dk1"/>
              </a:solidFill>
              <a:effectLst/>
              <a:latin typeface="+mn-lt"/>
              <a:ea typeface="+mn-ea"/>
              <a:cs typeface="+mn-cs"/>
            </a:rPr>
            <a:t>○充当可能基金</a:t>
          </a:r>
          <a:endParaRPr lang="ja-JP" altLang="ja-JP" sz="1400">
            <a:effectLst/>
          </a:endParaRPr>
        </a:p>
        <a:p>
          <a:r>
            <a:rPr lang="ja-JP" altLang="ja-JP" sz="1100" b="0" i="0" baseline="0">
              <a:solidFill>
                <a:schemeClr val="dk1"/>
              </a:solidFill>
              <a:effectLst/>
              <a:latin typeface="+mn-lt"/>
              <a:ea typeface="+mn-ea"/>
              <a:cs typeface="+mn-cs"/>
            </a:rPr>
            <a:t>　財政調整基金をはじめ災害関連基金や公共施設整備基金等へ積立てたことにより増となっている。</a:t>
          </a:r>
          <a:endParaRPr lang="ja-JP" altLang="ja-JP" sz="1400">
            <a:effectLst/>
          </a:endParaRPr>
        </a:p>
        <a:p>
          <a:r>
            <a:rPr lang="ja-JP" altLang="ja-JP" sz="1100" b="0" i="0" baseline="0">
              <a:solidFill>
                <a:schemeClr val="dk1"/>
              </a:solidFill>
              <a:effectLst/>
              <a:latin typeface="+mn-lt"/>
              <a:ea typeface="+mn-ea"/>
              <a:cs typeface="+mn-cs"/>
            </a:rPr>
            <a:t>○基準財政需要額算入見込額</a:t>
          </a:r>
          <a:endParaRPr lang="ja-JP" altLang="ja-JP" sz="1400">
            <a:effectLst/>
          </a:endParaRPr>
        </a:p>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熊本地震により</a:t>
          </a:r>
          <a:r>
            <a:rPr lang="ja-JP" altLang="ja-JP" sz="1100" b="0" i="0" baseline="0">
              <a:solidFill>
                <a:schemeClr val="dk1"/>
              </a:solidFill>
              <a:effectLst/>
              <a:latin typeface="+mn-lt"/>
              <a:ea typeface="+mn-ea"/>
              <a:cs typeface="+mn-cs"/>
            </a:rPr>
            <a:t>起債残高は大幅増となったが、激甚災害等により交付税措置が高く算入見込額も大きくなっている。</a:t>
          </a:r>
          <a:endParaRPr lang="ja-JP" altLang="ja-JP" sz="1400">
            <a:effectLst/>
          </a:endParaRPr>
        </a:p>
        <a:p>
          <a:r>
            <a:rPr lang="ja-JP" altLang="ja-JP" sz="1100" b="0" i="0" baseline="0">
              <a:solidFill>
                <a:schemeClr val="dk1"/>
              </a:solidFill>
              <a:effectLst/>
              <a:latin typeface="+mn-lt"/>
              <a:ea typeface="+mn-ea"/>
              <a:cs typeface="+mn-cs"/>
            </a:rPr>
            <a:t>○今後の対応</a:t>
          </a:r>
          <a:endParaRPr lang="ja-JP" altLang="ja-JP" sz="1400">
            <a:effectLst/>
          </a:endParaRPr>
        </a:p>
        <a:p>
          <a:r>
            <a:rPr lang="ja-JP" altLang="ja-JP" sz="1100" b="0" i="0" baseline="0">
              <a:solidFill>
                <a:schemeClr val="dk1"/>
              </a:solidFill>
              <a:effectLst/>
              <a:latin typeface="+mn-lt"/>
              <a:ea typeface="+mn-ea"/>
              <a:cs typeface="+mn-cs"/>
            </a:rPr>
            <a:t>　早期健全化基準未満であるが、起債発行の抑制に努め比率の</a:t>
          </a:r>
          <a:r>
            <a:rPr lang="ja-JP" altLang="en-US" sz="1100" b="0" i="0" baseline="0">
              <a:solidFill>
                <a:schemeClr val="dk1"/>
              </a:solidFill>
              <a:effectLst/>
              <a:latin typeface="+mn-lt"/>
              <a:ea typeface="+mn-ea"/>
              <a:cs typeface="+mn-cs"/>
            </a:rPr>
            <a:t>更なる</a:t>
          </a:r>
          <a:r>
            <a:rPr lang="ja-JP" altLang="ja-JP" sz="1100" b="0" i="0" baseline="0">
              <a:solidFill>
                <a:schemeClr val="dk1"/>
              </a:solidFill>
              <a:effectLst/>
              <a:latin typeface="+mn-lt"/>
              <a:ea typeface="+mn-ea"/>
              <a:cs typeface="+mn-cs"/>
            </a:rPr>
            <a:t>改善を図る。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熊本県西原村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財政調整基金は前年度余剰金の</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以上を例年積み立てており積立金増を図っている。特定目的基金においては、</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熊本地震以降災害復旧を目的とした村への寄附金の一部を村復興基金に積立てて活用しており、公共施設整備基金においては今後の公共施設改修等の事業に活用予定である。</a:t>
          </a:r>
          <a:r>
            <a:rPr lang="en-US" altLang="ja-JP" sz="1100" b="0" i="0" baseline="0">
              <a:solidFill>
                <a:schemeClr val="dk1"/>
              </a:solidFill>
              <a:effectLst/>
              <a:latin typeface="+mn-lt"/>
              <a:ea typeface="+mn-ea"/>
              <a:cs typeface="+mn-cs"/>
            </a:rPr>
            <a:t>R5</a:t>
          </a:r>
          <a:r>
            <a:rPr lang="ja-JP" altLang="ja-JP" sz="1100" b="0" i="0" baseline="0">
              <a:solidFill>
                <a:schemeClr val="dk1"/>
              </a:solidFill>
              <a:effectLst/>
              <a:latin typeface="+mn-lt"/>
              <a:ea typeface="+mn-ea"/>
              <a:cs typeface="+mn-cs"/>
            </a:rPr>
            <a:t>年度において災害復興基金は、</a:t>
          </a:r>
          <a:r>
            <a:rPr lang="ja-JP" altLang="en-US" sz="1100" b="0" i="0" baseline="0">
              <a:solidFill>
                <a:schemeClr val="dk1"/>
              </a:solidFill>
              <a:effectLst/>
              <a:latin typeface="+mn-lt"/>
              <a:ea typeface="+mn-ea"/>
              <a:cs typeface="+mn-cs"/>
            </a:rPr>
            <a:t>各種災害</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復旧事業</a:t>
          </a:r>
          <a:r>
            <a:rPr lang="ja-JP" altLang="ja-JP" sz="1100" b="0" i="0" baseline="0">
              <a:solidFill>
                <a:schemeClr val="dk1"/>
              </a:solidFill>
              <a:effectLst/>
              <a:latin typeface="+mn-lt"/>
              <a:ea typeface="+mn-ea"/>
              <a:cs typeface="+mn-cs"/>
            </a:rPr>
            <a:t>の財源として</a:t>
          </a:r>
          <a:r>
            <a:rPr lang="en-US" altLang="ja-JP" sz="1100" b="0" i="0" baseline="0">
              <a:solidFill>
                <a:schemeClr val="dk1"/>
              </a:solidFill>
              <a:effectLst/>
              <a:latin typeface="+mn-lt"/>
              <a:ea typeface="+mn-ea"/>
              <a:cs typeface="+mn-cs"/>
            </a:rPr>
            <a:t>41,320</a:t>
          </a:r>
          <a:r>
            <a:rPr lang="ja-JP" altLang="ja-JP" sz="1100" b="0" i="0" baseline="0">
              <a:solidFill>
                <a:schemeClr val="dk1"/>
              </a:solidFill>
              <a:effectLst/>
              <a:latin typeface="+mn-lt"/>
              <a:ea typeface="+mn-ea"/>
              <a:cs typeface="+mn-cs"/>
            </a:rPr>
            <a:t>千円の取崩を行っている。平成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年熊本地震復興基金については、県復興基金創意工夫分として受け入れているものであり、これも熊本地震復興事業に対し</a:t>
          </a:r>
          <a:r>
            <a:rPr lang="en-US" altLang="ja-JP" sz="1100" b="0" i="0" baseline="0">
              <a:solidFill>
                <a:schemeClr val="dk1"/>
              </a:solidFill>
              <a:effectLst/>
              <a:latin typeface="+mn-lt"/>
              <a:ea typeface="+mn-ea"/>
              <a:cs typeface="+mn-cs"/>
            </a:rPr>
            <a:t>45,180</a:t>
          </a:r>
          <a:r>
            <a:rPr lang="ja-JP" altLang="ja-JP" sz="1100" b="0" i="0" baseline="0">
              <a:solidFill>
                <a:schemeClr val="dk1"/>
              </a:solidFill>
              <a:effectLst/>
              <a:latin typeface="+mn-lt"/>
              <a:ea typeface="+mn-ea"/>
              <a:cs typeface="+mn-cs"/>
            </a:rPr>
            <a:t>千円の取崩を行っている。それ以外の基金においては、ほとんどが基金利息の積立のみであり増となるのは僅かである。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　各々の基金条例にある使途目的と照らし合わせながら各種事業に基金活用を含めた財源の検討を考える。また、ここ十年来未活用の基金においては、基金の存在意義を再確認し、基金活用に併せ基金廃止も含めた検討を行っていき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○公共施設整備基金：公共施設の整備に要する経費の財源に充てるための基金。</a:t>
          </a:r>
          <a:endParaRPr lang="ja-JP" altLang="ja-JP" sz="1400">
            <a:effectLst/>
          </a:endParaRPr>
        </a:p>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年熊本地震復興基金：復興基金創意工夫事業分の交付金であり、創意工夫事業の経費に充てるための基金。</a:t>
          </a:r>
          <a:r>
            <a:rPr lang="en-US" altLang="ja-JP" sz="1100" b="0" i="0" baseline="0">
              <a:solidFill>
                <a:schemeClr val="dk1"/>
              </a:solidFill>
              <a:effectLst/>
              <a:latin typeface="+mn-lt"/>
              <a:ea typeface="+mn-ea"/>
              <a:cs typeface="+mn-cs"/>
            </a:rPr>
            <a:t>R8</a:t>
          </a:r>
          <a:r>
            <a:rPr lang="ja-JP" altLang="ja-JP" sz="1100" b="0" i="0" baseline="0">
              <a:solidFill>
                <a:schemeClr val="dk1"/>
              </a:solidFill>
              <a:effectLst/>
              <a:latin typeface="+mn-lt"/>
              <a:ea typeface="+mn-ea"/>
              <a:cs typeface="+mn-cs"/>
            </a:rPr>
            <a:t>年度までの活用。</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○地域福祉基金：高齢者等の地域保健福祉の増進を図るための基金（果実運用型）。</a:t>
          </a:r>
          <a:endParaRPr lang="ja-JP" altLang="ja-JP" sz="1400">
            <a:effectLst/>
          </a:endParaRPr>
        </a:p>
        <a:p>
          <a:r>
            <a:rPr lang="ja-JP" altLang="ja-JP" sz="1100" b="0" i="0" baseline="0">
              <a:solidFill>
                <a:schemeClr val="dk1"/>
              </a:solidFill>
              <a:effectLst/>
              <a:latin typeface="+mn-lt"/>
              <a:ea typeface="+mn-ea"/>
              <a:cs typeface="+mn-cs"/>
            </a:rPr>
            <a:t>○災害復興基金：災害からの復興及び復旧を目的とした事業の資金に充てるための基金。単独事業や補助裏の財源として活用。</a:t>
          </a:r>
          <a:endParaRPr lang="ja-JP" altLang="ja-JP" sz="1400">
            <a:effectLst/>
          </a:endParaRPr>
        </a:p>
        <a:p>
          <a:r>
            <a:rPr lang="ja-JP" altLang="ja-JP" sz="1100" b="0" i="0" baseline="0">
              <a:solidFill>
                <a:schemeClr val="dk1"/>
              </a:solidFill>
              <a:effectLst/>
              <a:latin typeface="+mn-lt"/>
              <a:ea typeface="+mn-ea"/>
              <a:cs typeface="+mn-cs"/>
            </a:rPr>
            <a:t>○職員等退職手当基金：退職手当の支給に要する経費の財源に充てるための基金。</a:t>
          </a:r>
          <a:endParaRPr lang="ja-JP" altLang="ja-JP" sz="1400">
            <a:effectLst/>
          </a:endParaRPr>
        </a:p>
        <a:p>
          <a:r>
            <a:rPr lang="ja-JP" altLang="ja-JP" sz="1100" b="0" i="0" baseline="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○公共施設整備基金：今後の施設整備のために</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億円、その他基金利息及び村有施設使用料として</a:t>
          </a:r>
          <a:r>
            <a:rPr lang="en-US" altLang="ja-JP" sz="1100" b="0" i="0" baseline="0">
              <a:solidFill>
                <a:schemeClr val="dk1"/>
              </a:solidFill>
              <a:effectLst/>
              <a:latin typeface="+mn-lt"/>
              <a:ea typeface="+mn-ea"/>
              <a:cs typeface="+mn-cs"/>
            </a:rPr>
            <a:t>1,854</a:t>
          </a:r>
          <a:r>
            <a:rPr lang="ja-JP" altLang="ja-JP" sz="1100" b="0" i="0" baseline="0">
              <a:solidFill>
                <a:schemeClr val="dk1"/>
              </a:solidFill>
              <a:effectLst/>
              <a:latin typeface="+mn-lt"/>
              <a:ea typeface="+mn-ea"/>
              <a:cs typeface="+mn-cs"/>
            </a:rPr>
            <a:t>千円を積立てており</a:t>
          </a:r>
          <a:r>
            <a:rPr lang="en-US" altLang="ja-JP" sz="1100" b="0" i="0" baseline="0">
              <a:solidFill>
                <a:schemeClr val="dk1"/>
              </a:solidFill>
              <a:effectLst/>
              <a:latin typeface="+mn-lt"/>
              <a:ea typeface="+mn-ea"/>
              <a:cs typeface="+mn-cs"/>
            </a:rPr>
            <a:t>R5</a:t>
          </a:r>
          <a:r>
            <a:rPr lang="ja-JP" altLang="ja-JP" sz="1100" b="0" i="0" baseline="0">
              <a:solidFill>
                <a:schemeClr val="dk1"/>
              </a:solidFill>
              <a:effectLst/>
              <a:latin typeface="+mn-lt"/>
              <a:ea typeface="+mn-ea"/>
              <a:cs typeface="+mn-cs"/>
            </a:rPr>
            <a:t>年度中取崩しは行っていない。</a:t>
          </a:r>
          <a:endParaRPr lang="ja-JP" altLang="ja-JP" sz="1400">
            <a:effectLst/>
          </a:endParaRPr>
        </a:p>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年熊本地震復興基金：</a:t>
          </a:r>
          <a:r>
            <a:rPr lang="en-US" altLang="ja-JP" sz="1100" b="0" i="0" baseline="0">
              <a:solidFill>
                <a:schemeClr val="dk1"/>
              </a:solidFill>
              <a:effectLst/>
              <a:latin typeface="+mn-lt"/>
              <a:ea typeface="+mn-ea"/>
              <a:cs typeface="+mn-cs"/>
            </a:rPr>
            <a:t>H30</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月に県から交付があった復興基金創意工夫事業分であり、</a:t>
          </a:r>
          <a:r>
            <a:rPr lang="en-US" altLang="ja-JP" sz="1100" b="0" i="0" baseline="0">
              <a:solidFill>
                <a:schemeClr val="dk1"/>
              </a:solidFill>
              <a:effectLst/>
              <a:latin typeface="+mn-lt"/>
              <a:ea typeface="+mn-ea"/>
              <a:cs typeface="+mn-cs"/>
            </a:rPr>
            <a:t>R5</a:t>
          </a:r>
          <a:r>
            <a:rPr lang="ja-JP" altLang="ja-JP" sz="1100" b="0" i="0" baseline="0">
              <a:solidFill>
                <a:schemeClr val="dk1"/>
              </a:solidFill>
              <a:effectLst/>
              <a:latin typeface="+mn-lt"/>
              <a:ea typeface="+mn-ea"/>
              <a:cs typeface="+mn-cs"/>
            </a:rPr>
            <a:t>年度中には</a:t>
          </a:r>
          <a:r>
            <a:rPr lang="en-US" altLang="ja-JP" sz="1100" b="0" i="0" baseline="0">
              <a:solidFill>
                <a:schemeClr val="dk1"/>
              </a:solidFill>
              <a:effectLst/>
              <a:latin typeface="+mn-lt"/>
              <a:ea typeface="+mn-ea"/>
              <a:cs typeface="+mn-cs"/>
            </a:rPr>
            <a:t>45,180</a:t>
          </a:r>
          <a:r>
            <a:rPr lang="ja-JP" altLang="ja-JP" sz="1100" b="0" i="0" baseline="0">
              <a:solidFill>
                <a:schemeClr val="dk1"/>
              </a:solidFill>
              <a:effectLst/>
              <a:latin typeface="+mn-lt"/>
              <a:ea typeface="+mn-ea"/>
              <a:cs typeface="+mn-cs"/>
            </a:rPr>
            <a:t>千円を取崩した</a:t>
          </a:r>
          <a:r>
            <a:rPr lang="ja-JP" altLang="en-US" sz="1100" b="0" i="0" baseline="0">
              <a:solidFill>
                <a:schemeClr val="dk1"/>
              </a:solidFill>
              <a:effectLst/>
              <a:latin typeface="+mn-lt"/>
              <a:ea typeface="+mn-ea"/>
              <a:cs typeface="+mn-cs"/>
            </a:rPr>
            <a:t>が、同年度に県が保有する復興基金の精算交付があり、</a:t>
          </a:r>
          <a:r>
            <a:rPr lang="en-US" altLang="ja-JP" sz="1100" b="0" i="0" baseline="0">
              <a:solidFill>
                <a:schemeClr val="dk1"/>
              </a:solidFill>
              <a:effectLst/>
              <a:latin typeface="+mn-lt"/>
              <a:ea typeface="+mn-ea"/>
              <a:cs typeface="+mn-cs"/>
            </a:rPr>
            <a:t>165,468</a:t>
          </a:r>
          <a:r>
            <a:rPr lang="ja-JP" altLang="en-US" sz="1100" b="0" i="0" baseline="0">
              <a:solidFill>
                <a:schemeClr val="dk1"/>
              </a:solidFill>
              <a:effectLst/>
              <a:latin typeface="+mn-lt"/>
              <a:ea typeface="+mn-ea"/>
              <a:cs typeface="+mn-cs"/>
            </a:rPr>
            <a:t>千円を積立てた</a:t>
          </a:r>
          <a:r>
            <a:rPr lang="ja-JP" altLang="ja-JP" sz="1100" b="0" i="0" baseline="0">
              <a:solidFill>
                <a:schemeClr val="dk1"/>
              </a:solidFill>
              <a:effectLst/>
              <a:latin typeface="+mn-lt"/>
              <a:ea typeface="+mn-ea"/>
              <a:cs typeface="+mn-cs"/>
            </a:rPr>
            <a:t>。</a:t>
          </a:r>
          <a:endParaRPr lang="ja-JP" altLang="ja-JP" sz="1400">
            <a:effectLst/>
          </a:endParaRPr>
        </a:p>
        <a:p>
          <a:r>
            <a:rPr lang="ja-JP" altLang="ja-JP" sz="1100" b="0" i="0" baseline="0">
              <a:solidFill>
                <a:schemeClr val="dk1"/>
              </a:solidFill>
              <a:effectLst/>
              <a:latin typeface="+mn-lt"/>
              <a:ea typeface="+mn-ea"/>
              <a:cs typeface="+mn-cs"/>
            </a:rPr>
            <a:t>○災害復興基金：村への熊本地震被災における寄附金や支援金、ふるさと納税における使途目的が復興支援・未指定分を積み立てている。</a:t>
          </a:r>
          <a:r>
            <a:rPr lang="en-US" altLang="ja-JP" sz="1100" b="0" i="0" baseline="0">
              <a:solidFill>
                <a:schemeClr val="dk1"/>
              </a:solidFill>
              <a:effectLst/>
              <a:latin typeface="+mn-lt"/>
              <a:ea typeface="+mn-ea"/>
              <a:cs typeface="+mn-cs"/>
            </a:rPr>
            <a:t>R5</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34,890</a:t>
          </a:r>
          <a:r>
            <a:rPr lang="ja-JP" altLang="ja-JP" sz="1100" b="0" i="0" baseline="0">
              <a:solidFill>
                <a:schemeClr val="dk1"/>
              </a:solidFill>
              <a:effectLst/>
              <a:latin typeface="+mn-lt"/>
              <a:ea typeface="+mn-ea"/>
              <a:cs typeface="+mn-cs"/>
            </a:rPr>
            <a:t>千円の積立てを行い、</a:t>
          </a:r>
          <a:r>
            <a:rPr lang="en-US" altLang="ja-JP" sz="1100" b="0" i="0" baseline="0">
              <a:solidFill>
                <a:schemeClr val="dk1"/>
              </a:solidFill>
              <a:effectLst/>
              <a:latin typeface="+mn-lt"/>
              <a:ea typeface="+mn-ea"/>
              <a:cs typeface="+mn-cs"/>
            </a:rPr>
            <a:t>41,320</a:t>
          </a:r>
          <a:r>
            <a:rPr lang="ja-JP" altLang="ja-JP" sz="1100" b="0" i="0" baseline="0">
              <a:solidFill>
                <a:schemeClr val="dk1"/>
              </a:solidFill>
              <a:effectLst/>
              <a:latin typeface="+mn-lt"/>
              <a:ea typeface="+mn-ea"/>
              <a:cs typeface="+mn-cs"/>
            </a:rPr>
            <a:t>千円を取崩した。</a:t>
          </a:r>
          <a:endParaRPr lang="ja-JP" altLang="ja-JP" sz="1400">
            <a:effectLst/>
          </a:endParaRPr>
        </a:p>
        <a:p>
          <a:r>
            <a:rPr lang="ja-JP" altLang="ja-JP" sz="1100" b="0" i="0" baseline="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年熊本地震復興基金：</a:t>
          </a:r>
          <a:r>
            <a:rPr lang="en-US" altLang="ja-JP" sz="1100" b="0" i="0" baseline="0">
              <a:solidFill>
                <a:schemeClr val="dk1"/>
              </a:solidFill>
              <a:effectLst/>
              <a:latin typeface="+mn-lt"/>
              <a:ea typeface="+mn-ea"/>
              <a:cs typeface="+mn-cs"/>
            </a:rPr>
            <a:t>R8</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月末日が基金条例の効力期間としており、それまでに避難所施設等の機能強化事業に活用見込である。</a:t>
          </a:r>
          <a:endParaRPr lang="ja-JP" altLang="ja-JP" sz="1400">
            <a:effectLst/>
          </a:endParaRPr>
        </a:p>
        <a:p>
          <a:r>
            <a:rPr lang="ja-JP" altLang="ja-JP" sz="1100" b="0" i="0" baseline="0">
              <a:solidFill>
                <a:schemeClr val="dk1"/>
              </a:solidFill>
              <a:effectLst/>
              <a:latin typeface="+mn-lt"/>
              <a:ea typeface="+mn-ea"/>
              <a:cs typeface="+mn-cs"/>
            </a:rPr>
            <a:t>○公共施設整備基金：</a:t>
          </a:r>
          <a:r>
            <a:rPr lang="ja-JP" altLang="en-US" sz="1100" b="0" i="0" baseline="0">
              <a:solidFill>
                <a:schemeClr val="dk1"/>
              </a:solidFill>
              <a:effectLst/>
              <a:latin typeface="+mn-lt"/>
              <a:ea typeface="+mn-ea"/>
              <a:cs typeface="+mn-cs"/>
            </a:rPr>
            <a:t>老朽化した</a:t>
          </a:r>
          <a:r>
            <a:rPr lang="ja-JP" altLang="ja-JP" sz="1100" b="0" i="0" baseline="0">
              <a:solidFill>
                <a:schemeClr val="dk1"/>
              </a:solidFill>
              <a:effectLst/>
              <a:latin typeface="+mn-lt"/>
              <a:ea typeface="+mn-ea"/>
              <a:cs typeface="+mn-cs"/>
            </a:rPr>
            <a:t>公共施設の改修費用として活用見込み。</a:t>
          </a:r>
          <a:endParaRPr lang="ja-JP" altLang="ja-JP" sz="1400">
            <a:effectLst/>
          </a:endParaRPr>
        </a:p>
        <a:p>
          <a:r>
            <a:rPr lang="ja-JP" altLang="ja-JP" sz="1100" b="0" i="0" baseline="0">
              <a:solidFill>
                <a:schemeClr val="dk1"/>
              </a:solidFill>
              <a:effectLst/>
              <a:latin typeface="+mn-lt"/>
              <a:ea typeface="+mn-ea"/>
              <a:cs typeface="+mn-cs"/>
            </a:rPr>
            <a:t>○災害復興基金：今後の災害発生における財源として活用する。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　財政調整基金について、</a:t>
          </a:r>
          <a:r>
            <a:rPr lang="en-US" altLang="ja-JP" sz="1100" b="0" i="0" baseline="0">
              <a:solidFill>
                <a:schemeClr val="dk1"/>
              </a:solidFill>
              <a:effectLst/>
              <a:latin typeface="+mn-lt"/>
              <a:ea typeface="+mn-ea"/>
              <a:cs typeface="+mn-cs"/>
            </a:rPr>
            <a:t>R5</a:t>
          </a:r>
          <a:r>
            <a:rPr lang="ja-JP" altLang="ja-JP" sz="1100" b="0" i="0" baseline="0">
              <a:solidFill>
                <a:schemeClr val="dk1"/>
              </a:solidFill>
              <a:effectLst/>
              <a:latin typeface="+mn-lt"/>
              <a:ea typeface="+mn-ea"/>
              <a:cs typeface="+mn-cs"/>
            </a:rPr>
            <a:t>年度においては前年度余剰金の</a:t>
          </a:r>
          <a:r>
            <a:rPr lang="en-US" altLang="ja-JP" sz="1100" b="0" i="0" baseline="0">
              <a:solidFill>
                <a:schemeClr val="dk1"/>
              </a:solidFill>
              <a:effectLst/>
              <a:latin typeface="+mn-lt"/>
              <a:ea typeface="+mn-ea"/>
              <a:cs typeface="+mn-cs"/>
            </a:rPr>
            <a:t>1/2</a:t>
          </a:r>
          <a:r>
            <a:rPr lang="ja-JP" altLang="ja-JP" sz="1100" b="0" i="0" baseline="0">
              <a:solidFill>
                <a:schemeClr val="dk1"/>
              </a:solidFill>
              <a:effectLst/>
              <a:latin typeface="+mn-lt"/>
              <a:ea typeface="+mn-ea"/>
              <a:cs typeface="+mn-cs"/>
            </a:rPr>
            <a:t>以上と基金利息を併せて</a:t>
          </a:r>
          <a:r>
            <a:rPr lang="en-US" altLang="ja-JP" sz="1100" b="0" i="0" baseline="0">
              <a:solidFill>
                <a:schemeClr val="dk1"/>
              </a:solidFill>
              <a:effectLst/>
              <a:latin typeface="+mn-lt"/>
              <a:ea typeface="+mn-ea"/>
              <a:cs typeface="+mn-cs"/>
            </a:rPr>
            <a:t>200,268</a:t>
          </a:r>
          <a:r>
            <a:rPr lang="ja-JP" altLang="ja-JP" sz="1100" b="0" i="0" baseline="0">
              <a:solidFill>
                <a:schemeClr val="dk1"/>
              </a:solidFill>
              <a:effectLst/>
              <a:latin typeface="+mn-lt"/>
              <a:ea typeface="+mn-ea"/>
              <a:cs typeface="+mn-cs"/>
            </a:rPr>
            <a:t>千円を積立て、反対に取崩額が</a:t>
          </a:r>
          <a:r>
            <a:rPr lang="en-US" altLang="ja-JP" sz="1100" b="0" i="0" baseline="0">
              <a:solidFill>
                <a:schemeClr val="dk1"/>
              </a:solidFill>
              <a:effectLst/>
              <a:latin typeface="+mn-lt"/>
              <a:ea typeface="+mn-ea"/>
              <a:cs typeface="+mn-cs"/>
            </a:rPr>
            <a:t>348,000</a:t>
          </a:r>
          <a:r>
            <a:rPr lang="ja-JP" altLang="ja-JP" sz="1100" b="0" i="0" baseline="0">
              <a:solidFill>
                <a:schemeClr val="dk1"/>
              </a:solidFill>
              <a:effectLst/>
              <a:latin typeface="+mn-lt"/>
              <a:ea typeface="+mn-ea"/>
              <a:cs typeface="+mn-cs"/>
            </a:rPr>
            <a:t>千円であったため残高は</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した。</a:t>
          </a:r>
          <a:r>
            <a:rPr lang="ja-JP" altLang="en-US" sz="1100" b="0" i="0" baseline="0">
              <a:solidFill>
                <a:schemeClr val="dk1"/>
              </a:solidFill>
              <a:effectLst/>
              <a:latin typeface="+mn-lt"/>
              <a:ea typeface="+mn-ea"/>
              <a:cs typeface="+mn-cs"/>
            </a:rPr>
            <a:t>新工業団地造成事業のため特別会計への繰出金など支出の増加により基金の減少となった。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財政調整基金は、大規模災害時や新型コロナウイルス感染症などの異常事態</a:t>
          </a:r>
          <a:r>
            <a:rPr lang="ja-JP" altLang="ja-JP" sz="1100" b="0" i="0" baseline="0">
              <a:solidFill>
                <a:schemeClr val="dk1"/>
              </a:solidFill>
              <a:effectLst/>
              <a:latin typeface="+mn-lt"/>
              <a:ea typeface="+mn-ea"/>
              <a:cs typeface="+mn-cs"/>
            </a:rPr>
            <a:t>に</a:t>
          </a:r>
          <a:r>
            <a:rPr lang="ja-JP" altLang="en-US" sz="1100" b="0" i="0" baseline="0">
              <a:solidFill>
                <a:schemeClr val="dk1"/>
              </a:solidFill>
              <a:effectLst/>
              <a:latin typeface="+mn-lt"/>
              <a:ea typeface="+mn-ea"/>
              <a:cs typeface="+mn-cs"/>
            </a:rPr>
            <a:t>おいては、</a:t>
          </a:r>
          <a:r>
            <a:rPr lang="ja-JP" altLang="ja-JP" sz="1100" b="0" i="0" baseline="0">
              <a:solidFill>
                <a:schemeClr val="dk1"/>
              </a:solidFill>
              <a:effectLst/>
              <a:latin typeface="+mn-lt"/>
              <a:ea typeface="+mn-ea"/>
              <a:cs typeface="+mn-cs"/>
            </a:rPr>
            <a:t>初動経費や補助外経費、非適債経費が想定以上に膨らむため、小規模自治体である本村において初動に対応できる最低限の財政調整基金は必要と考えている。</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熊本地震時は、</a:t>
          </a:r>
          <a:r>
            <a:rPr lang="ja-JP" altLang="en-US" sz="1100" b="0" i="0" baseline="0">
              <a:solidFill>
                <a:schemeClr val="dk1"/>
              </a:solidFill>
              <a:effectLst/>
              <a:latin typeface="+mn-lt"/>
              <a:ea typeface="+mn-ea"/>
              <a:cs typeface="+mn-cs"/>
            </a:rPr>
            <a:t>初動対応として</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億円ほど財政調整基金を取崩して対応。その状況を踏まえ、</a:t>
          </a:r>
          <a:r>
            <a:rPr lang="en-US" altLang="ja-JP" sz="1100" b="0" i="0" baseline="0">
              <a:solidFill>
                <a:schemeClr val="dk1"/>
              </a:solidFill>
              <a:effectLst/>
              <a:latin typeface="+mn-lt"/>
              <a:ea typeface="+mn-ea"/>
              <a:cs typeface="+mn-cs"/>
            </a:rPr>
            <a:t>10</a:t>
          </a:r>
          <a:r>
            <a:rPr lang="ja-JP" altLang="en-US" sz="1100" b="0" i="0" baseline="0">
              <a:solidFill>
                <a:schemeClr val="dk1"/>
              </a:solidFill>
              <a:effectLst/>
              <a:latin typeface="+mn-lt"/>
              <a:ea typeface="+mn-ea"/>
              <a:cs typeface="+mn-cs"/>
            </a:rPr>
            <a:t>億円程度は最低限の</a:t>
          </a:r>
          <a:r>
            <a:rPr lang="ja-JP" altLang="ja-JP" sz="1100" b="0" i="0" baseline="0">
              <a:solidFill>
                <a:schemeClr val="dk1"/>
              </a:solidFill>
              <a:effectLst/>
              <a:latin typeface="+mn-lt"/>
              <a:ea typeface="+mn-ea"/>
              <a:cs typeface="+mn-cs"/>
            </a:rPr>
            <a:t>残高水準として考えている。</a:t>
          </a:r>
          <a:r>
            <a:rPr lang="ja-JP" altLang="en-US" sz="1100" b="0" i="0" baseline="0">
              <a:solidFill>
                <a:schemeClr val="dk1"/>
              </a:solidFill>
              <a:effectLst/>
              <a:latin typeface="+mn-lt"/>
              <a:ea typeface="+mn-ea"/>
              <a:cs typeface="+mn-cs"/>
            </a:rPr>
            <a:t>また、現時点においては</a:t>
          </a:r>
          <a:r>
            <a:rPr lang="ja-JP" altLang="ja-JP" sz="1100" b="0" i="0" baseline="0">
              <a:solidFill>
                <a:schemeClr val="dk1"/>
              </a:solidFill>
              <a:effectLst/>
              <a:latin typeface="+mn-lt"/>
              <a:ea typeface="+mn-ea"/>
              <a:cs typeface="+mn-cs"/>
            </a:rPr>
            <a:t>地方債の償還金もピークを迎えていることから財源不足に備える必要がある。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　減債基金について、通年は基金利息のみを積立てており</a:t>
          </a:r>
          <a:r>
            <a:rPr lang="en-US" altLang="ja-JP" sz="1100" b="0" i="0" baseline="0">
              <a:solidFill>
                <a:schemeClr val="dk1"/>
              </a:solidFill>
              <a:effectLst/>
              <a:latin typeface="+mn-lt"/>
              <a:ea typeface="+mn-ea"/>
              <a:cs typeface="+mn-cs"/>
            </a:rPr>
            <a:t>H30</a:t>
          </a:r>
          <a:r>
            <a:rPr lang="ja-JP" altLang="ja-JP" sz="1100" b="0" i="0" baseline="0">
              <a:solidFill>
                <a:schemeClr val="dk1"/>
              </a:solidFill>
              <a:effectLst/>
              <a:latin typeface="+mn-lt"/>
              <a:ea typeface="+mn-ea"/>
              <a:cs typeface="+mn-cs"/>
            </a:rPr>
            <a:t>年度までは微増が続いていた。</a:t>
          </a:r>
          <a:r>
            <a:rPr lang="en-US" altLang="ja-JP" sz="1100" b="0" i="0" baseline="0">
              <a:solidFill>
                <a:schemeClr val="dk1"/>
              </a:solidFill>
              <a:effectLst/>
              <a:latin typeface="+mn-lt"/>
              <a:ea typeface="+mn-ea"/>
              <a:cs typeface="+mn-cs"/>
            </a:rPr>
            <a:t>R</a:t>
          </a:r>
          <a:r>
            <a:rPr lang="ja-JP" altLang="ja-JP" sz="1100" b="0" i="0" baseline="0">
              <a:solidFill>
                <a:schemeClr val="dk1"/>
              </a:solidFill>
              <a:effectLst/>
              <a:latin typeface="+mn-lt"/>
              <a:ea typeface="+mn-ea"/>
              <a:cs typeface="+mn-cs"/>
            </a:rPr>
            <a:t>元年度に熊本地震災害廃棄物処理基金補助金</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3,967</a:t>
          </a:r>
          <a:r>
            <a:rPr lang="ja-JP" altLang="ja-JP" sz="1100" b="0" i="0" baseline="0">
              <a:solidFill>
                <a:schemeClr val="dk1"/>
              </a:solidFill>
              <a:effectLst/>
              <a:latin typeface="+mn-lt"/>
              <a:ea typeface="+mn-ea"/>
              <a:cs typeface="+mn-cs"/>
            </a:rPr>
            <a:t>万円が交付され、全額を積み立ており、積立てた分を</a:t>
          </a:r>
          <a:r>
            <a:rPr lang="en-US" altLang="ja-JP" sz="1100" b="0" i="0" baseline="0">
              <a:solidFill>
                <a:schemeClr val="dk1"/>
              </a:solidFill>
              <a:effectLst/>
              <a:latin typeface="+mn-lt"/>
              <a:ea typeface="+mn-ea"/>
              <a:cs typeface="+mn-cs"/>
            </a:rPr>
            <a:t>R2</a:t>
          </a:r>
          <a:r>
            <a:rPr lang="ja-JP" altLang="ja-JP" sz="1100" b="0" i="0" baseline="0">
              <a:solidFill>
                <a:schemeClr val="dk1"/>
              </a:solidFill>
              <a:effectLst/>
              <a:latin typeface="+mn-lt"/>
              <a:ea typeface="+mn-ea"/>
              <a:cs typeface="+mn-cs"/>
            </a:rPr>
            <a:t>年度より</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年間（年間</a:t>
          </a:r>
          <a:r>
            <a:rPr lang="en-US" altLang="ja-JP" sz="1100" b="0" i="0" baseline="0">
              <a:solidFill>
                <a:schemeClr val="dk1"/>
              </a:solidFill>
              <a:effectLst/>
              <a:latin typeface="+mn-lt"/>
              <a:ea typeface="+mn-ea"/>
              <a:cs typeface="+mn-cs"/>
            </a:rPr>
            <a:t>1,500</a:t>
          </a:r>
          <a:r>
            <a:rPr lang="ja-JP" altLang="ja-JP" sz="1100" b="0" i="0" baseline="0">
              <a:solidFill>
                <a:schemeClr val="dk1"/>
              </a:solidFill>
              <a:effectLst/>
              <a:latin typeface="+mn-lt"/>
              <a:ea typeface="+mn-ea"/>
              <a:cs typeface="+mn-cs"/>
            </a:rPr>
            <a:t>万円程度）に渡り償還金の財源として取崩すこととしている。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熊本地震</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地方債残高が</a:t>
          </a:r>
          <a:r>
            <a:rPr lang="ja-JP" altLang="en-US" sz="1100" b="0" i="0" baseline="0">
              <a:solidFill>
                <a:schemeClr val="dk1"/>
              </a:solidFill>
              <a:effectLst/>
              <a:latin typeface="+mn-lt"/>
              <a:ea typeface="+mn-ea"/>
              <a:cs typeface="+mn-cs"/>
            </a:rPr>
            <a:t>多額となっており、</a:t>
          </a:r>
          <a:r>
            <a:rPr lang="ja-JP" altLang="ja-JP" sz="1100" b="0" i="0" baseline="0">
              <a:solidFill>
                <a:schemeClr val="dk1"/>
              </a:solidFill>
              <a:effectLst/>
              <a:latin typeface="+mn-lt"/>
              <a:ea typeface="+mn-ea"/>
              <a:cs typeface="+mn-cs"/>
            </a:rPr>
            <a:t>それに伴い元金償還金も増加し</a:t>
          </a:r>
          <a:r>
            <a:rPr lang="ja-JP" altLang="en-US" sz="1100" b="0" i="0" baseline="0">
              <a:solidFill>
                <a:schemeClr val="dk1"/>
              </a:solidFill>
              <a:effectLst/>
              <a:latin typeface="+mn-lt"/>
              <a:ea typeface="+mn-ea"/>
              <a:cs typeface="+mn-cs"/>
            </a:rPr>
            <a:t>て</a:t>
          </a:r>
          <a:r>
            <a:rPr lang="ja-JP" altLang="ja-JP" sz="1100" b="0" i="0" baseline="0">
              <a:solidFill>
                <a:schemeClr val="dk1"/>
              </a:solidFill>
              <a:effectLst/>
              <a:latin typeface="+mn-lt"/>
              <a:ea typeface="+mn-ea"/>
              <a:cs typeface="+mn-cs"/>
            </a:rPr>
            <a:t>いる。今後暫くは高水準での償還金が見込まれる。今後の厳しい元利償還金を見込み財政調整基金の活用も想定している。繰上償還は予定していない。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6,955
6,786
77.22
7,578,626
7,152,091
293,999
3,492,209
9,599,084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49.9</a:t>
          </a:r>
          <a:r>
            <a:rPr kumimoji="1" lang="ja-JP" altLang="en-US" sz="1100">
              <a:latin typeface="ＭＳ Ｐゴシック" panose="020B0600070205080204" pitchFamily="50" charset="-128"/>
              <a:ea typeface="ＭＳ Ｐゴシック" panose="020B0600070205080204" pitchFamily="50" charset="-128"/>
            </a:rPr>
            <a:t>％であり、前年度（令和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49.4</a:t>
          </a:r>
          <a:r>
            <a:rPr kumimoji="1" lang="ja-JP" altLang="en-US" sz="1100">
              <a:latin typeface="ＭＳ Ｐゴシック" panose="020B0600070205080204" pitchFamily="50" charset="-128"/>
              <a:ea typeface="ＭＳ Ｐゴシック" panose="020B0600070205080204" pitchFamily="50" charset="-128"/>
            </a:rPr>
            <a:t>％と比較して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の上昇となっている。運動公園の遊具や看板その他工作物を整備したものの、資産投資よりも老朽化による減価償却費が上回ったためである。今後については、個別資産の老朽化状況及び現地調査の結果を踏まえ、必要に応じて個別計画等を策定し、計画的な施設マネジメントを推進していく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317871"/>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40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40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147066</xdr:rowOff>
    </xdr:from>
    <xdr:to>
      <xdr:col>23</xdr:col>
      <xdr:colOff>136525</xdr:colOff>
      <xdr:row>28</xdr:row>
      <xdr:rowOff>77216</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554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169943</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399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136271</xdr:rowOff>
    </xdr:from>
    <xdr:to>
      <xdr:col>19</xdr:col>
      <xdr:colOff>187325</xdr:colOff>
      <xdr:row>28</xdr:row>
      <xdr:rowOff>66421</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553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15621</xdr:rowOff>
    </xdr:from>
    <xdr:to>
      <xdr:col>23</xdr:col>
      <xdr:colOff>85725</xdr:colOff>
      <xdr:row>28</xdr:row>
      <xdr:rowOff>26416</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5587746"/>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140589</xdr:rowOff>
    </xdr:from>
    <xdr:to>
      <xdr:col>15</xdr:col>
      <xdr:colOff>187325</xdr:colOff>
      <xdr:row>28</xdr:row>
      <xdr:rowOff>70739</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554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15621</xdr:rowOff>
    </xdr:from>
    <xdr:to>
      <xdr:col>19</xdr:col>
      <xdr:colOff>136525</xdr:colOff>
      <xdr:row>28</xdr:row>
      <xdr:rowOff>19939</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flipV="1">
          <a:off x="3289300" y="5587746"/>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44704</xdr:rowOff>
    </xdr:from>
    <xdr:to>
      <xdr:col>11</xdr:col>
      <xdr:colOff>187325</xdr:colOff>
      <xdr:row>28</xdr:row>
      <xdr:rowOff>146304</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561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19939</xdr:rowOff>
    </xdr:from>
    <xdr:to>
      <xdr:col>15</xdr:col>
      <xdr:colOff>136525</xdr:colOff>
      <xdr:row>28</xdr:row>
      <xdr:rowOff>95504</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flipV="1">
          <a:off x="2527300" y="5592064"/>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3683</xdr:rowOff>
    </xdr:from>
    <xdr:to>
      <xdr:col>7</xdr:col>
      <xdr:colOff>187325</xdr:colOff>
      <xdr:row>28</xdr:row>
      <xdr:rowOff>105283</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55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54483</xdr:rowOff>
    </xdr:from>
    <xdr:to>
      <xdr:col>11</xdr:col>
      <xdr:colOff>136525</xdr:colOff>
      <xdr:row>28</xdr:row>
      <xdr:rowOff>95504</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5626608"/>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60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82948</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531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87266</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531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162831</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539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121810</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535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年度の債務償還比率は</a:t>
          </a:r>
          <a:r>
            <a:rPr kumimoji="1" lang="en-US" altLang="ja-JP" sz="1100">
              <a:latin typeface="ＭＳ Ｐゴシック" panose="020B0600070205080204" pitchFamily="50" charset="-128"/>
              <a:ea typeface="ＭＳ Ｐゴシック" panose="020B0600070205080204" pitchFamily="50" charset="-128"/>
            </a:rPr>
            <a:t>383.4</a:t>
          </a:r>
          <a:r>
            <a:rPr kumimoji="1" lang="ja-JP" altLang="en-US" sz="1100">
              <a:latin typeface="ＭＳ Ｐゴシック" panose="020B0600070205080204" pitchFamily="50" charset="-128"/>
              <a:ea typeface="ＭＳ Ｐゴシック" panose="020B0600070205080204" pitchFamily="50" charset="-128"/>
            </a:rPr>
            <a:t>％となり、前年度（令和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333.3</a:t>
          </a:r>
          <a:r>
            <a:rPr kumimoji="1" lang="ja-JP" altLang="en-US" sz="1100">
              <a:latin typeface="ＭＳ Ｐゴシック" panose="020B0600070205080204" pitchFamily="50" charset="-128"/>
              <a:ea typeface="ＭＳ Ｐゴシック" panose="020B0600070205080204" pitchFamily="50" charset="-128"/>
            </a:rPr>
            <a:t>％と比較して増加している。依然として全国平均（</a:t>
          </a:r>
          <a:r>
            <a:rPr kumimoji="1" lang="en-US" altLang="ja-JP" sz="1100">
              <a:latin typeface="ＭＳ Ｐゴシック" panose="020B0600070205080204" pitchFamily="50" charset="-128"/>
              <a:ea typeface="ＭＳ Ｐゴシック" panose="020B0600070205080204" pitchFamily="50" charset="-128"/>
            </a:rPr>
            <a:t>509.7</a:t>
          </a:r>
          <a:r>
            <a:rPr kumimoji="1" lang="ja-JP" altLang="en-US" sz="1100">
              <a:latin typeface="ＭＳ Ｐゴシック" panose="020B0600070205080204" pitchFamily="50" charset="-128"/>
              <a:ea typeface="ＭＳ Ｐゴシック" panose="020B0600070205080204" pitchFamily="50" charset="-128"/>
            </a:rPr>
            <a:t>％）や熊本県平均（</a:t>
          </a:r>
          <a:r>
            <a:rPr kumimoji="1" lang="en-US" altLang="ja-JP" sz="1100">
              <a:latin typeface="ＭＳ Ｐゴシック" panose="020B0600070205080204" pitchFamily="50" charset="-128"/>
              <a:ea typeface="ＭＳ Ｐゴシック" panose="020B0600070205080204" pitchFamily="50" charset="-128"/>
            </a:rPr>
            <a:t>709.9</a:t>
          </a:r>
          <a:r>
            <a:rPr kumimoji="1" lang="ja-JP" altLang="en-US" sz="1100">
              <a:latin typeface="ＭＳ Ｐゴシック" panose="020B0600070205080204" pitchFamily="50" charset="-128"/>
              <a:ea typeface="ＭＳ Ｐゴシック" panose="020B0600070205080204" pitchFamily="50" charset="-128"/>
            </a:rPr>
            <a:t>％）を下回っているものの、類似団体平均値よりも上回っている。地方債の残高は減少傾向にあり、充当可能財源も増加しているものの今後についてもより一層地方債の発行の適正化や事業費の圧縮を行い健全化に努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0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flipV="1">
          <a:off x="14793595" y="5312833"/>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00000000-0008-0000-0000-000088000000}"/>
            </a:ext>
          </a:extLst>
        </xdr:cNvPr>
        <xdr:cNvSpPr txBox="1"/>
      </xdr:nvSpPr>
      <xdr:spPr>
        <a:xfrm>
          <a:off x="14846300" y="65444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654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000-00008A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40" name="債務償還比率平均値テキスト">
          <a:extLst>
            <a:ext uri="{FF2B5EF4-FFF2-40B4-BE49-F238E27FC236}">
              <a16:creationId xmlns:a16="http://schemas.microsoft.com/office/drawing/2014/main" id="{00000000-0008-0000-0000-00008C000000}"/>
            </a:ext>
          </a:extLst>
        </xdr:cNvPr>
        <xdr:cNvSpPr txBox="1"/>
      </xdr:nvSpPr>
      <xdr:spPr>
        <a:xfrm>
          <a:off x="14846300" y="5340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4744700" y="548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4033500" y="550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271500" y="5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509500" y="55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747500" y="56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137278</xdr:rowOff>
    </xdr:from>
    <xdr:to>
      <xdr:col>76</xdr:col>
      <xdr:colOff>73025</xdr:colOff>
      <xdr:row>28</xdr:row>
      <xdr:rowOff>67428</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744700" y="553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115705</xdr:rowOff>
    </xdr:from>
    <xdr:ext cx="469744" cy="259045"/>
    <xdr:sp macro="" textlink="">
      <xdr:nvSpPr>
        <xdr:cNvPr id="152" name="債務償還比率該当値テキスト">
          <a:extLst>
            <a:ext uri="{FF2B5EF4-FFF2-40B4-BE49-F238E27FC236}">
              <a16:creationId xmlns:a16="http://schemas.microsoft.com/office/drawing/2014/main" id="{00000000-0008-0000-0000-000098000000}"/>
            </a:ext>
          </a:extLst>
        </xdr:cNvPr>
        <xdr:cNvSpPr txBox="1"/>
      </xdr:nvSpPr>
      <xdr:spPr>
        <a:xfrm>
          <a:off x="14846300" y="551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135120</xdr:rowOff>
    </xdr:from>
    <xdr:to>
      <xdr:col>72</xdr:col>
      <xdr:colOff>123825</xdr:colOff>
      <xdr:row>28</xdr:row>
      <xdr:rowOff>65270</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033500" y="55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14470</xdr:rowOff>
    </xdr:from>
    <xdr:to>
      <xdr:col>76</xdr:col>
      <xdr:colOff>22225</xdr:colOff>
      <xdr:row>28</xdr:row>
      <xdr:rowOff>16628</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4084300" y="5586595"/>
          <a:ext cx="7112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143468</xdr:rowOff>
    </xdr:from>
    <xdr:to>
      <xdr:col>68</xdr:col>
      <xdr:colOff>123825</xdr:colOff>
      <xdr:row>28</xdr:row>
      <xdr:rowOff>73618</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3271500" y="554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14470</xdr:rowOff>
    </xdr:from>
    <xdr:to>
      <xdr:col>72</xdr:col>
      <xdr:colOff>73025</xdr:colOff>
      <xdr:row>28</xdr:row>
      <xdr:rowOff>22818</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3322300" y="5586595"/>
          <a:ext cx="762000" cy="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70540</xdr:rowOff>
    </xdr:from>
    <xdr:to>
      <xdr:col>64</xdr:col>
      <xdr:colOff>123825</xdr:colOff>
      <xdr:row>29</xdr:row>
      <xdr:rowOff>690</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2509500" y="56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22818</xdr:rowOff>
    </xdr:from>
    <xdr:to>
      <xdr:col>68</xdr:col>
      <xdr:colOff>73025</xdr:colOff>
      <xdr:row>28</xdr:row>
      <xdr:rowOff>121340</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2560300" y="5594943"/>
          <a:ext cx="762000" cy="9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119765</xdr:rowOff>
    </xdr:from>
    <xdr:to>
      <xdr:col>60</xdr:col>
      <xdr:colOff>123825</xdr:colOff>
      <xdr:row>29</xdr:row>
      <xdr:rowOff>49915</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747500" y="56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121340</xdr:rowOff>
    </xdr:from>
    <xdr:to>
      <xdr:col>64</xdr:col>
      <xdr:colOff>73025</xdr:colOff>
      <xdr:row>28</xdr:row>
      <xdr:rowOff>170565</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1798300" y="5693465"/>
          <a:ext cx="762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61" name="n_1aveValue債務償還比率">
          <a:extLst>
            <a:ext uri="{FF2B5EF4-FFF2-40B4-BE49-F238E27FC236}">
              <a16:creationId xmlns:a16="http://schemas.microsoft.com/office/drawing/2014/main" id="{00000000-0008-0000-0000-0000A1000000}"/>
            </a:ext>
          </a:extLst>
        </xdr:cNvPr>
        <xdr:cNvSpPr txBox="1"/>
      </xdr:nvSpPr>
      <xdr:spPr>
        <a:xfrm>
          <a:off x="13836727" y="527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62" name="n_2aveValue債務償還比率">
          <a:extLst>
            <a:ext uri="{FF2B5EF4-FFF2-40B4-BE49-F238E27FC236}">
              <a16:creationId xmlns:a16="http://schemas.microsoft.com/office/drawing/2014/main" id="{00000000-0008-0000-0000-0000A2000000}"/>
            </a:ext>
          </a:extLst>
        </xdr:cNvPr>
        <xdr:cNvSpPr txBox="1"/>
      </xdr:nvSpPr>
      <xdr:spPr>
        <a:xfrm>
          <a:off x="13087427" y="5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63" name="n_3aveValue債務償還比率">
          <a:extLst>
            <a:ext uri="{FF2B5EF4-FFF2-40B4-BE49-F238E27FC236}">
              <a16:creationId xmlns:a16="http://schemas.microsoft.com/office/drawing/2014/main" id="{00000000-0008-0000-0000-0000A3000000}"/>
            </a:ext>
          </a:extLst>
        </xdr:cNvPr>
        <xdr:cNvSpPr txBox="1"/>
      </xdr:nvSpPr>
      <xdr:spPr>
        <a:xfrm>
          <a:off x="12325427" y="535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64" name="n_4aveValue債務償還比率">
          <a:extLst>
            <a:ext uri="{FF2B5EF4-FFF2-40B4-BE49-F238E27FC236}">
              <a16:creationId xmlns:a16="http://schemas.microsoft.com/office/drawing/2014/main" id="{00000000-0008-0000-0000-0000A4000000}"/>
            </a:ext>
          </a:extLst>
        </xdr:cNvPr>
        <xdr:cNvSpPr txBox="1"/>
      </xdr:nvSpPr>
      <xdr:spPr>
        <a:xfrm>
          <a:off x="11563427" y="537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56397</xdr:rowOff>
    </xdr:from>
    <xdr:ext cx="469744" cy="259045"/>
    <xdr:sp macro="" textlink="">
      <xdr:nvSpPr>
        <xdr:cNvPr id="165" name="n_1mainValue債務償還比率">
          <a:extLst>
            <a:ext uri="{FF2B5EF4-FFF2-40B4-BE49-F238E27FC236}">
              <a16:creationId xmlns:a16="http://schemas.microsoft.com/office/drawing/2014/main" id="{00000000-0008-0000-0000-0000A5000000}"/>
            </a:ext>
          </a:extLst>
        </xdr:cNvPr>
        <xdr:cNvSpPr txBox="1"/>
      </xdr:nvSpPr>
      <xdr:spPr>
        <a:xfrm>
          <a:off x="13836727" y="562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64745</xdr:rowOff>
    </xdr:from>
    <xdr:ext cx="469744" cy="259045"/>
    <xdr:sp macro="" textlink="">
      <xdr:nvSpPr>
        <xdr:cNvPr id="166" name="n_2mainValue債務償還比率">
          <a:extLst>
            <a:ext uri="{FF2B5EF4-FFF2-40B4-BE49-F238E27FC236}">
              <a16:creationId xmlns:a16="http://schemas.microsoft.com/office/drawing/2014/main" id="{00000000-0008-0000-0000-0000A6000000}"/>
            </a:ext>
          </a:extLst>
        </xdr:cNvPr>
        <xdr:cNvSpPr txBox="1"/>
      </xdr:nvSpPr>
      <xdr:spPr>
        <a:xfrm>
          <a:off x="13087427" y="563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163267</xdr:rowOff>
    </xdr:from>
    <xdr:ext cx="469744" cy="259045"/>
    <xdr:sp macro="" textlink="">
      <xdr:nvSpPr>
        <xdr:cNvPr id="167" name="n_3mainValue債務償還比率">
          <a:extLst>
            <a:ext uri="{FF2B5EF4-FFF2-40B4-BE49-F238E27FC236}">
              <a16:creationId xmlns:a16="http://schemas.microsoft.com/office/drawing/2014/main" id="{00000000-0008-0000-0000-0000A7000000}"/>
            </a:ext>
          </a:extLst>
        </xdr:cNvPr>
        <xdr:cNvSpPr txBox="1"/>
      </xdr:nvSpPr>
      <xdr:spPr>
        <a:xfrm>
          <a:off x="12325427" y="573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41042</xdr:rowOff>
    </xdr:from>
    <xdr:ext cx="469744" cy="259045"/>
    <xdr:sp macro="" textlink="">
      <xdr:nvSpPr>
        <xdr:cNvPr id="168" name="n_4mainValue債務償還比率">
          <a:extLst>
            <a:ext uri="{FF2B5EF4-FFF2-40B4-BE49-F238E27FC236}">
              <a16:creationId xmlns:a16="http://schemas.microsoft.com/office/drawing/2014/main" id="{00000000-0008-0000-0000-0000A8000000}"/>
            </a:ext>
          </a:extLst>
        </xdr:cNvPr>
        <xdr:cNvSpPr txBox="1"/>
      </xdr:nvSpPr>
      <xdr:spPr>
        <a:xfrm>
          <a:off x="11563427" y="578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0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6,955
6,786
77.22
7,578,626
7,152,091
293,999
3,492,209
9,599,084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6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76852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31115</xdr:rowOff>
    </xdr:from>
    <xdr:to>
      <xdr:col>20</xdr:col>
      <xdr:colOff>38100</xdr:colOff>
      <xdr:row>37</xdr:row>
      <xdr:rowOff>132715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81915</xdr:rowOff>
    </xdr:from>
    <xdr:to>
      <xdr:col>24</xdr:col>
      <xdr:colOff>63500</xdr:colOff>
      <xdr:row>37</xdr:row>
      <xdr:rowOff>104775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42556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xdr:rowOff>
    </xdr:from>
    <xdr:to>
      <xdr:col>15</xdr:col>
      <xdr:colOff>101600</xdr:colOff>
      <xdr:row>37</xdr:row>
      <xdr:rowOff>109855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59055</xdr:rowOff>
    </xdr:from>
    <xdr:to>
      <xdr:col>19</xdr:col>
      <xdr:colOff>177800</xdr:colOff>
      <xdr:row>37</xdr:row>
      <xdr:rowOff>81915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4027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158750</xdr:rowOff>
    </xdr:from>
    <xdr:to>
      <xdr:col>10</xdr:col>
      <xdr:colOff>165100</xdr:colOff>
      <xdr:row>37</xdr:row>
      <xdr:rowOff>88900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38100</xdr:rowOff>
    </xdr:from>
    <xdr:to>
      <xdr:col>15</xdr:col>
      <xdr:colOff>50800</xdr:colOff>
      <xdr:row>37</xdr:row>
      <xdr:rowOff>59055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3817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124460</xdr:rowOff>
    </xdr:from>
    <xdr:to>
      <xdr:col>6</xdr:col>
      <xdr:colOff>38100</xdr:colOff>
      <xdr:row>37</xdr:row>
      <xdr:rowOff>54610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3810</xdr:rowOff>
    </xdr:from>
    <xdr:to>
      <xdr:col>10</xdr:col>
      <xdr:colOff>114300</xdr:colOff>
      <xdr:row>37</xdr:row>
      <xdr:rowOff>38100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3474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149242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126382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105427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71137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17595</xdr:rowOff>
    </xdr:from>
    <xdr:to>
      <xdr:col>55</xdr:col>
      <xdr:colOff>50800</xdr:colOff>
      <xdr:row>40</xdr:row>
      <xdr:rowOff>119195</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687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167472</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85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16060</xdr:rowOff>
    </xdr:from>
    <xdr:to>
      <xdr:col>50</xdr:col>
      <xdr:colOff>165100</xdr:colOff>
      <xdr:row>40</xdr:row>
      <xdr:rowOff>117660</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687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66860</xdr:rowOff>
    </xdr:from>
    <xdr:to>
      <xdr:col>55</xdr:col>
      <xdr:colOff>0</xdr:colOff>
      <xdr:row>40</xdr:row>
      <xdr:rowOff>68395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9639300" y="6924860"/>
          <a:ext cx="8382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5267</xdr:rowOff>
    </xdr:from>
    <xdr:to>
      <xdr:col>46</xdr:col>
      <xdr:colOff>38100</xdr:colOff>
      <xdr:row>40</xdr:row>
      <xdr:rowOff>106867</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686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56067</xdr:rowOff>
    </xdr:from>
    <xdr:to>
      <xdr:col>50</xdr:col>
      <xdr:colOff>114300</xdr:colOff>
      <xdr:row>40</xdr:row>
      <xdr:rowOff>66860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8750300" y="6914067"/>
          <a:ext cx="889000" cy="1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8027</xdr:rowOff>
    </xdr:from>
    <xdr:to>
      <xdr:col>41</xdr:col>
      <xdr:colOff>101600</xdr:colOff>
      <xdr:row>40</xdr:row>
      <xdr:rowOff>109627</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68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56067</xdr:rowOff>
    </xdr:from>
    <xdr:to>
      <xdr:col>45</xdr:col>
      <xdr:colOff>177800</xdr:colOff>
      <xdr:row>40</xdr:row>
      <xdr:rowOff>58827</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7861300" y="6914067"/>
          <a:ext cx="889000" cy="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8859</xdr:rowOff>
    </xdr:from>
    <xdr:to>
      <xdr:col>36</xdr:col>
      <xdr:colOff>165100</xdr:colOff>
      <xdr:row>40</xdr:row>
      <xdr:rowOff>110459</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68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58827</xdr:rowOff>
    </xdr:from>
    <xdr:to>
      <xdr:col>41</xdr:col>
      <xdr:colOff>50800</xdr:colOff>
      <xdr:row>40</xdr:row>
      <xdr:rowOff>59659</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6916827"/>
          <a:ext cx="889000" cy="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108787</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59411" y="696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97994</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483111" y="695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100754</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594111" y="695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101586</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05111" y="695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1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100-0000B0000000}"/>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00000000-0008-0000-0100-0000B2000000}"/>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100-0000B4000000}"/>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30843</xdr:rowOff>
    </xdr:from>
    <xdr:to>
      <xdr:col>24</xdr:col>
      <xdr:colOff>114300</xdr:colOff>
      <xdr:row>61</xdr:row>
      <xdr:rowOff>132443</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45847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9270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100-0000C0000000}"/>
            </a:ext>
          </a:extLst>
        </xdr:cNvPr>
        <xdr:cNvSpPr txBox="1"/>
      </xdr:nvSpPr>
      <xdr:spPr>
        <a:xfrm>
          <a:off x="4673600"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17780</xdr:rowOff>
    </xdr:from>
    <xdr:to>
      <xdr:col>20</xdr:col>
      <xdr:colOff>38100</xdr:colOff>
      <xdr:row>61</xdr:row>
      <xdr:rowOff>119380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3746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68580</xdr:rowOff>
    </xdr:from>
    <xdr:to>
      <xdr:col>24</xdr:col>
      <xdr:colOff>63500</xdr:colOff>
      <xdr:row>61</xdr:row>
      <xdr:rowOff>81643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3797300" y="1052703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171269</xdr:rowOff>
    </xdr:from>
    <xdr:to>
      <xdr:col>15</xdr:col>
      <xdr:colOff>101600</xdr:colOff>
      <xdr:row>61</xdr:row>
      <xdr:rowOff>101419</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2857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50619</xdr:rowOff>
    </xdr:from>
    <xdr:to>
      <xdr:col>19</xdr:col>
      <xdr:colOff>177800</xdr:colOff>
      <xdr:row>61</xdr:row>
      <xdr:rowOff>68580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908300" y="1050906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96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50619</xdr:rowOff>
    </xdr:from>
    <xdr:to>
      <xdr:col>15</xdr:col>
      <xdr:colOff>50800</xdr:colOff>
      <xdr:row>61</xdr:row>
      <xdr:rowOff>91440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flipV="1">
          <a:off x="2019300" y="1050906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14515</xdr:rowOff>
    </xdr:from>
    <xdr:to>
      <xdr:col>6</xdr:col>
      <xdr:colOff>38100</xdr:colOff>
      <xdr:row>61</xdr:row>
      <xdr:rowOff>116115</xdr:rowOff>
    </xdr:to>
    <xdr:sp macro="" textlink="">
      <xdr:nvSpPr>
        <xdr:cNvPr id="199" name="楕円 198">
          <a:extLst>
            <a:ext uri="{FF2B5EF4-FFF2-40B4-BE49-F238E27FC236}">
              <a16:creationId xmlns:a16="http://schemas.microsoft.com/office/drawing/2014/main" id="{00000000-0008-0000-0100-0000C7000000}"/>
            </a:ext>
          </a:extLst>
        </xdr:cNvPr>
        <xdr:cNvSpPr/>
      </xdr:nvSpPr>
      <xdr:spPr>
        <a:xfrm>
          <a:off x="1079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65315</xdr:rowOff>
    </xdr:from>
    <xdr:to>
      <xdr:col>10</xdr:col>
      <xdr:colOff>114300</xdr:colOff>
      <xdr:row>61</xdr:row>
      <xdr:rowOff>91440</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1130300" y="1052376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110507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35820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1816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107242</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927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1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100-0000E9000000}"/>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100-0000EB000000}"/>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100-0000ED000000}"/>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56946</xdr:rowOff>
    </xdr:from>
    <xdr:to>
      <xdr:col>55</xdr:col>
      <xdr:colOff>50800</xdr:colOff>
      <xdr:row>63</xdr:row>
      <xdr:rowOff>158546</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10426700" y="1085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35373</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100-0000F9000000}"/>
            </a:ext>
          </a:extLst>
        </xdr:cNvPr>
        <xdr:cNvSpPr txBox="1"/>
      </xdr:nvSpPr>
      <xdr:spPr>
        <a:xfrm>
          <a:off x="10515600" y="1083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57377</xdr:rowOff>
    </xdr:from>
    <xdr:to>
      <xdr:col>50</xdr:col>
      <xdr:colOff>165100</xdr:colOff>
      <xdr:row>63</xdr:row>
      <xdr:rowOff>158977</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9588500" y="1085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107746</xdr:rowOff>
    </xdr:from>
    <xdr:to>
      <xdr:col>55</xdr:col>
      <xdr:colOff>0</xdr:colOff>
      <xdr:row>63</xdr:row>
      <xdr:rowOff>108177</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9639300" y="10909096"/>
          <a:ext cx="8382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53628</xdr:rowOff>
    </xdr:from>
    <xdr:to>
      <xdr:col>46</xdr:col>
      <xdr:colOff>38100</xdr:colOff>
      <xdr:row>63</xdr:row>
      <xdr:rowOff>155228</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8699500" y="108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104428</xdr:rowOff>
    </xdr:from>
    <xdr:to>
      <xdr:col>50</xdr:col>
      <xdr:colOff>114300</xdr:colOff>
      <xdr:row>63</xdr:row>
      <xdr:rowOff>108177</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8750300" y="10905778"/>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62422</xdr:rowOff>
    </xdr:from>
    <xdr:to>
      <xdr:col>41</xdr:col>
      <xdr:colOff>101600</xdr:colOff>
      <xdr:row>63</xdr:row>
      <xdr:rowOff>164022</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7810500" y="108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104428</xdr:rowOff>
    </xdr:from>
    <xdr:to>
      <xdr:col>45</xdr:col>
      <xdr:colOff>177800</xdr:colOff>
      <xdr:row>63</xdr:row>
      <xdr:rowOff>113222</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7861300" y="10905778"/>
          <a:ext cx="889000" cy="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62719</xdr:rowOff>
    </xdr:from>
    <xdr:to>
      <xdr:col>36</xdr:col>
      <xdr:colOff>165100</xdr:colOff>
      <xdr:row>63</xdr:row>
      <xdr:rowOff>164319</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6921500" y="1086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113222</xdr:rowOff>
    </xdr:from>
    <xdr:to>
      <xdr:col>41</xdr:col>
      <xdr:colOff>50800</xdr:colOff>
      <xdr:row>63</xdr:row>
      <xdr:rowOff>113519</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flipV="1">
          <a:off x="6972300" y="10914572"/>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150104</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9327095" y="10951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146355</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8450795" y="1094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155149</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7561795" y="1095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155446</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6672795" y="10956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00000000-0008-0000-0100-00002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65858</xdr:rowOff>
    </xdr:from>
    <xdr:to>
      <xdr:col>24</xdr:col>
      <xdr:colOff>62865</xdr:colOff>
      <xdr:row>86</xdr:row>
      <xdr:rowOff>168729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flipV="1">
          <a:off x="4634865" y="13610408"/>
          <a:ext cx="0" cy="130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00000000-0008-0000-0100-000024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12535</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00000000-0008-0000-0100-000026010000}"/>
            </a:ext>
          </a:extLst>
        </xdr:cNvPr>
        <xdr:cNvSpPr txBox="1"/>
      </xdr:nvSpPr>
      <xdr:spPr>
        <a:xfrm>
          <a:off x="4673600" y="13385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65858</xdr:rowOff>
    </xdr:from>
    <xdr:to>
      <xdr:col>24</xdr:col>
      <xdr:colOff>152400</xdr:colOff>
      <xdr:row>79</xdr:row>
      <xdr:rowOff>65858</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4546600" y="1361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60433</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00000000-0008-0000-0100-000028010000}"/>
            </a:ext>
          </a:extLst>
        </xdr:cNvPr>
        <xdr:cNvSpPr txBox="1"/>
      </xdr:nvSpPr>
      <xdr:spPr>
        <a:xfrm>
          <a:off x="4673600" y="1429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82006</xdr:rowOff>
    </xdr:from>
    <xdr:to>
      <xdr:col>24</xdr:col>
      <xdr:colOff>114300</xdr:colOff>
      <xdr:row>84</xdr:row>
      <xdr:rowOff>12156</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45847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77107</xdr:rowOff>
    </xdr:from>
    <xdr:to>
      <xdr:col>20</xdr:col>
      <xdr:colOff>38100</xdr:colOff>
      <xdr:row>84</xdr:row>
      <xdr:rowOff>7257</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3746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67311</xdr:rowOff>
    </xdr:from>
    <xdr:to>
      <xdr:col>10</xdr:col>
      <xdr:colOff>165100</xdr:colOff>
      <xdr:row>83</xdr:row>
      <xdr:rowOff>168911</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968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37919</xdr:rowOff>
    </xdr:from>
    <xdr:to>
      <xdr:col>6</xdr:col>
      <xdr:colOff>38100</xdr:colOff>
      <xdr:row>83</xdr:row>
      <xdr:rowOff>139519</xdr:rowOff>
    </xdr:to>
    <xdr:sp macro="" textlink="">
      <xdr:nvSpPr>
        <xdr:cNvPr id="301" name="フローチャート: 判断 300">
          <a:extLst>
            <a:ext uri="{FF2B5EF4-FFF2-40B4-BE49-F238E27FC236}">
              <a16:creationId xmlns:a16="http://schemas.microsoft.com/office/drawing/2014/main" id="{00000000-0008-0000-0100-00002D010000}"/>
            </a:ext>
          </a:extLst>
        </xdr:cNvPr>
        <xdr:cNvSpPr/>
      </xdr:nvSpPr>
      <xdr:spPr>
        <a:xfrm>
          <a:off x="1079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132624</xdr:rowOff>
    </xdr:from>
    <xdr:to>
      <xdr:col>24</xdr:col>
      <xdr:colOff>114300</xdr:colOff>
      <xdr:row>80</xdr:row>
      <xdr:rowOff>62774</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4584700" y="1367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47551</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00000000-0008-0000-0100-000034010000}"/>
            </a:ext>
          </a:extLst>
        </xdr:cNvPr>
        <xdr:cNvSpPr txBox="1"/>
      </xdr:nvSpPr>
      <xdr:spPr>
        <a:xfrm>
          <a:off x="4673600" y="13592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62412</xdr:rowOff>
    </xdr:from>
    <xdr:to>
      <xdr:col>20</xdr:col>
      <xdr:colOff>38100</xdr:colOff>
      <xdr:row>79</xdr:row>
      <xdr:rowOff>164012</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3746500" y="1360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113212</xdr:rowOff>
    </xdr:from>
    <xdr:to>
      <xdr:col>24</xdr:col>
      <xdr:colOff>63500</xdr:colOff>
      <xdr:row>80</xdr:row>
      <xdr:rowOff>11974</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3797300" y="13657762"/>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165281</xdr:rowOff>
    </xdr:from>
    <xdr:to>
      <xdr:col>15</xdr:col>
      <xdr:colOff>101600</xdr:colOff>
      <xdr:row>79</xdr:row>
      <xdr:rowOff>95431</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2857500" y="1353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44631</xdr:rowOff>
    </xdr:from>
    <xdr:to>
      <xdr:col>19</xdr:col>
      <xdr:colOff>177800</xdr:colOff>
      <xdr:row>79</xdr:row>
      <xdr:rowOff>113212</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2908300" y="1358918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108131</xdr:rowOff>
    </xdr:from>
    <xdr:to>
      <xdr:col>10</xdr:col>
      <xdr:colOff>165100</xdr:colOff>
      <xdr:row>79</xdr:row>
      <xdr:rowOff>38281</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9685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158931</xdr:rowOff>
    </xdr:from>
    <xdr:to>
      <xdr:col>15</xdr:col>
      <xdr:colOff>50800</xdr:colOff>
      <xdr:row>79</xdr:row>
      <xdr:rowOff>44631</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2019300" y="1353203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39551</xdr:rowOff>
    </xdr:from>
    <xdr:to>
      <xdr:col>6</xdr:col>
      <xdr:colOff>38100</xdr:colOff>
      <xdr:row>78</xdr:row>
      <xdr:rowOff>141151</xdr:rowOff>
    </xdr:to>
    <xdr:sp macro="" textlink="">
      <xdr:nvSpPr>
        <xdr:cNvPr id="315" name="楕円 314">
          <a:extLst>
            <a:ext uri="{FF2B5EF4-FFF2-40B4-BE49-F238E27FC236}">
              <a16:creationId xmlns:a16="http://schemas.microsoft.com/office/drawing/2014/main" id="{00000000-0008-0000-0100-00003B010000}"/>
            </a:ext>
          </a:extLst>
        </xdr:cNvPr>
        <xdr:cNvSpPr/>
      </xdr:nvSpPr>
      <xdr:spPr>
        <a:xfrm>
          <a:off x="1079500" y="134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90351</xdr:rowOff>
    </xdr:from>
    <xdr:to>
      <xdr:col>10</xdr:col>
      <xdr:colOff>114300</xdr:colOff>
      <xdr:row>78</xdr:row>
      <xdr:rowOff>158931</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1130300" y="134634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169834</xdr:rowOff>
    </xdr:from>
    <xdr:ext cx="405111" cy="259045"/>
    <xdr:sp macro="" textlink="">
      <xdr:nvSpPr>
        <xdr:cNvPr id="317" name="n_1ave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318" name="n_2ave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160038</xdr:rowOff>
    </xdr:from>
    <xdr:ext cx="405111" cy="259045"/>
    <xdr:sp macro="" textlink="">
      <xdr:nvSpPr>
        <xdr:cNvPr id="319" name="n_3ave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130646</xdr:rowOff>
    </xdr:from>
    <xdr:ext cx="405111" cy="259045"/>
    <xdr:sp macro="" textlink="">
      <xdr:nvSpPr>
        <xdr:cNvPr id="320" name="n_4ave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9089</xdr:rowOff>
    </xdr:from>
    <xdr:ext cx="405111" cy="259045"/>
    <xdr:sp macro="" textlink="">
      <xdr:nvSpPr>
        <xdr:cNvPr id="321" name="n_1mainValue【公営住宅】&#10;有形固定資産減価償却率">
          <a:extLst>
            <a:ext uri="{FF2B5EF4-FFF2-40B4-BE49-F238E27FC236}">
              <a16:creationId xmlns:a16="http://schemas.microsoft.com/office/drawing/2014/main" id="{00000000-0008-0000-0100-000041010000}"/>
            </a:ext>
          </a:extLst>
        </xdr:cNvPr>
        <xdr:cNvSpPr txBox="1"/>
      </xdr:nvSpPr>
      <xdr:spPr>
        <a:xfrm>
          <a:off x="3582044" y="1338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111958</xdr:rowOff>
    </xdr:from>
    <xdr:ext cx="405111" cy="259045"/>
    <xdr:sp macro="" textlink="">
      <xdr:nvSpPr>
        <xdr:cNvPr id="322" name="n_2mainValue【公営住宅】&#10;有形固定資産減価償却率">
          <a:extLst>
            <a:ext uri="{FF2B5EF4-FFF2-40B4-BE49-F238E27FC236}">
              <a16:creationId xmlns:a16="http://schemas.microsoft.com/office/drawing/2014/main" id="{00000000-0008-0000-0100-000042010000}"/>
            </a:ext>
          </a:extLst>
        </xdr:cNvPr>
        <xdr:cNvSpPr txBox="1"/>
      </xdr:nvSpPr>
      <xdr:spPr>
        <a:xfrm>
          <a:off x="2705744" y="1331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54808</xdr:rowOff>
    </xdr:from>
    <xdr:ext cx="405111" cy="259045"/>
    <xdr:sp macro="" textlink="">
      <xdr:nvSpPr>
        <xdr:cNvPr id="323" name="n_3mainValue【公営住宅】&#10;有形固定資産減価償却率">
          <a:extLst>
            <a:ext uri="{FF2B5EF4-FFF2-40B4-BE49-F238E27FC236}">
              <a16:creationId xmlns:a16="http://schemas.microsoft.com/office/drawing/2014/main" id="{00000000-0008-0000-0100-000043010000}"/>
            </a:ext>
          </a:extLst>
        </xdr:cNvPr>
        <xdr:cNvSpPr txBox="1"/>
      </xdr:nvSpPr>
      <xdr:spPr>
        <a:xfrm>
          <a:off x="1816744" y="1325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157678</xdr:rowOff>
    </xdr:from>
    <xdr:ext cx="405111" cy="259045"/>
    <xdr:sp macro="" textlink="">
      <xdr:nvSpPr>
        <xdr:cNvPr id="324" name="n_4mainValue【公営住宅】&#10;有形固定資産減価償却率">
          <a:extLst>
            <a:ext uri="{FF2B5EF4-FFF2-40B4-BE49-F238E27FC236}">
              <a16:creationId xmlns:a16="http://schemas.microsoft.com/office/drawing/2014/main" id="{00000000-0008-0000-0100-000044010000}"/>
            </a:ext>
          </a:extLst>
        </xdr:cNvPr>
        <xdr:cNvSpPr txBox="1"/>
      </xdr:nvSpPr>
      <xdr:spPr>
        <a:xfrm>
          <a:off x="927744" y="1318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00000000-0008-0000-01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1" name="【公営住宅】&#10;一人当たり面積最小値テキスト">
          <a:extLst>
            <a:ext uri="{FF2B5EF4-FFF2-40B4-BE49-F238E27FC236}">
              <a16:creationId xmlns:a16="http://schemas.microsoft.com/office/drawing/2014/main" id="{00000000-0008-0000-0100-00005F010000}"/>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3" name="【公営住宅】&#10;一人当たり面積最大値テキスト">
          <a:extLst>
            <a:ext uri="{FF2B5EF4-FFF2-40B4-BE49-F238E27FC236}">
              <a16:creationId xmlns:a16="http://schemas.microsoft.com/office/drawing/2014/main" id="{00000000-0008-0000-0100-000061010000}"/>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5" name="【公営住宅】&#10;一人当たり面積平均値テキスト">
          <a:extLst>
            <a:ext uri="{FF2B5EF4-FFF2-40B4-BE49-F238E27FC236}">
              <a16:creationId xmlns:a16="http://schemas.microsoft.com/office/drawing/2014/main" id="{00000000-0008-0000-0100-000063010000}"/>
            </a:ext>
          </a:extLst>
        </xdr:cNvPr>
        <xdr:cNvSpPr txBox="1"/>
      </xdr:nvSpPr>
      <xdr:spPr>
        <a:xfrm>
          <a:off x="10515600" y="14546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60" name="フローチャート: 判断 359">
          <a:extLst>
            <a:ext uri="{FF2B5EF4-FFF2-40B4-BE49-F238E27FC236}">
              <a16:creationId xmlns:a16="http://schemas.microsoft.com/office/drawing/2014/main" id="{00000000-0008-0000-0100-000068010000}"/>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10922</xdr:rowOff>
    </xdr:from>
    <xdr:to>
      <xdr:col>55</xdr:col>
      <xdr:colOff>50800</xdr:colOff>
      <xdr:row>86</xdr:row>
      <xdr:rowOff>112522</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10426700" y="147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99948</xdr:rowOff>
    </xdr:from>
    <xdr:ext cx="469744" cy="259045"/>
    <xdr:sp macro="" textlink="">
      <xdr:nvSpPr>
        <xdr:cNvPr id="367" name="【公営住宅】&#10;一人当たり面積該当値テキスト">
          <a:extLst>
            <a:ext uri="{FF2B5EF4-FFF2-40B4-BE49-F238E27FC236}">
              <a16:creationId xmlns:a16="http://schemas.microsoft.com/office/drawing/2014/main" id="{00000000-0008-0000-0100-00006F010000}"/>
            </a:ext>
          </a:extLst>
        </xdr:cNvPr>
        <xdr:cNvSpPr txBox="1"/>
      </xdr:nvSpPr>
      <xdr:spPr>
        <a:xfrm>
          <a:off x="10515600" y="1467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10486</xdr:rowOff>
    </xdr:from>
    <xdr:to>
      <xdr:col>50</xdr:col>
      <xdr:colOff>165100</xdr:colOff>
      <xdr:row>86</xdr:row>
      <xdr:rowOff>112086</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9588500" y="147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61286</xdr:rowOff>
    </xdr:from>
    <xdr:to>
      <xdr:col>55</xdr:col>
      <xdr:colOff>0</xdr:colOff>
      <xdr:row>86</xdr:row>
      <xdr:rowOff>61722</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9639300" y="14805986"/>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7330</xdr:rowOff>
    </xdr:from>
    <xdr:to>
      <xdr:col>46</xdr:col>
      <xdr:colOff>38100</xdr:colOff>
      <xdr:row>86</xdr:row>
      <xdr:rowOff>108930</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8699500" y="147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58130</xdr:rowOff>
    </xdr:from>
    <xdr:to>
      <xdr:col>50</xdr:col>
      <xdr:colOff>114300</xdr:colOff>
      <xdr:row>86</xdr:row>
      <xdr:rowOff>61286</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8750300" y="14802830"/>
          <a:ext cx="88900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7765</xdr:rowOff>
    </xdr:from>
    <xdr:to>
      <xdr:col>41</xdr:col>
      <xdr:colOff>101600</xdr:colOff>
      <xdr:row>86</xdr:row>
      <xdr:rowOff>109365</xdr:rowOff>
    </xdr:to>
    <xdr:sp macro="" textlink="">
      <xdr:nvSpPr>
        <xdr:cNvPr id="372" name="楕円 371">
          <a:extLst>
            <a:ext uri="{FF2B5EF4-FFF2-40B4-BE49-F238E27FC236}">
              <a16:creationId xmlns:a16="http://schemas.microsoft.com/office/drawing/2014/main" id="{00000000-0008-0000-0100-000074010000}"/>
            </a:ext>
          </a:extLst>
        </xdr:cNvPr>
        <xdr:cNvSpPr/>
      </xdr:nvSpPr>
      <xdr:spPr>
        <a:xfrm>
          <a:off x="7810500" y="147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58130</xdr:rowOff>
    </xdr:from>
    <xdr:to>
      <xdr:col>45</xdr:col>
      <xdr:colOff>177800</xdr:colOff>
      <xdr:row>86</xdr:row>
      <xdr:rowOff>58565</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flipV="1">
          <a:off x="7861300" y="14802830"/>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9398</xdr:rowOff>
    </xdr:from>
    <xdr:to>
      <xdr:col>36</xdr:col>
      <xdr:colOff>165100</xdr:colOff>
      <xdr:row>86</xdr:row>
      <xdr:rowOff>110998</xdr:rowOff>
    </xdr:to>
    <xdr:sp macro="" textlink="">
      <xdr:nvSpPr>
        <xdr:cNvPr id="374" name="楕円 373">
          <a:extLst>
            <a:ext uri="{FF2B5EF4-FFF2-40B4-BE49-F238E27FC236}">
              <a16:creationId xmlns:a16="http://schemas.microsoft.com/office/drawing/2014/main" id="{00000000-0008-0000-0100-000076010000}"/>
            </a:ext>
          </a:extLst>
        </xdr:cNvPr>
        <xdr:cNvSpPr/>
      </xdr:nvSpPr>
      <xdr:spPr>
        <a:xfrm>
          <a:off x="6921500" y="147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58565</xdr:rowOff>
    </xdr:from>
    <xdr:to>
      <xdr:col>41</xdr:col>
      <xdr:colOff>50800</xdr:colOff>
      <xdr:row>86</xdr:row>
      <xdr:rowOff>60198</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flipV="1">
          <a:off x="6972300" y="14803265"/>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6" name="n_1aveValue【公営住宅】&#10;一人当たり面積">
          <a:extLst>
            <a:ext uri="{FF2B5EF4-FFF2-40B4-BE49-F238E27FC236}">
              <a16:creationId xmlns:a16="http://schemas.microsoft.com/office/drawing/2014/main" id="{00000000-0008-0000-0100-000078010000}"/>
            </a:ext>
          </a:extLst>
        </xdr:cNvPr>
        <xdr:cNvSpPr txBox="1"/>
      </xdr:nvSpPr>
      <xdr:spPr>
        <a:xfrm>
          <a:off x="939172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7" name="n_2aveValue【公営住宅】&#10;一人当たり面積">
          <a:extLst>
            <a:ext uri="{FF2B5EF4-FFF2-40B4-BE49-F238E27FC236}">
              <a16:creationId xmlns:a16="http://schemas.microsoft.com/office/drawing/2014/main" id="{00000000-0008-0000-0100-000079010000}"/>
            </a:ext>
          </a:extLst>
        </xdr:cNvPr>
        <xdr:cNvSpPr txBox="1"/>
      </xdr:nvSpPr>
      <xdr:spPr>
        <a:xfrm>
          <a:off x="85154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78" name="n_3aveValue【公営住宅】&#10;一人当たり面積">
          <a:extLst>
            <a:ext uri="{FF2B5EF4-FFF2-40B4-BE49-F238E27FC236}">
              <a16:creationId xmlns:a16="http://schemas.microsoft.com/office/drawing/2014/main" id="{00000000-0008-0000-0100-00007A010000}"/>
            </a:ext>
          </a:extLst>
        </xdr:cNvPr>
        <xdr:cNvSpPr txBox="1"/>
      </xdr:nvSpPr>
      <xdr:spPr>
        <a:xfrm>
          <a:off x="7626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79" name="n_4aveValue【公営住宅】&#10;一人当たり面積">
          <a:extLst>
            <a:ext uri="{FF2B5EF4-FFF2-40B4-BE49-F238E27FC236}">
              <a16:creationId xmlns:a16="http://schemas.microsoft.com/office/drawing/2014/main" id="{00000000-0008-0000-0100-00007B010000}"/>
            </a:ext>
          </a:extLst>
        </xdr:cNvPr>
        <xdr:cNvSpPr txBox="1"/>
      </xdr:nvSpPr>
      <xdr:spPr>
        <a:xfrm>
          <a:off x="6737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103213</xdr:rowOff>
    </xdr:from>
    <xdr:ext cx="469744" cy="259045"/>
    <xdr:sp macro="" textlink="">
      <xdr:nvSpPr>
        <xdr:cNvPr id="380" name="n_1mainValue【公営住宅】&#10;一人当たり面積">
          <a:extLst>
            <a:ext uri="{FF2B5EF4-FFF2-40B4-BE49-F238E27FC236}">
              <a16:creationId xmlns:a16="http://schemas.microsoft.com/office/drawing/2014/main" id="{00000000-0008-0000-0100-00007C010000}"/>
            </a:ext>
          </a:extLst>
        </xdr:cNvPr>
        <xdr:cNvSpPr txBox="1"/>
      </xdr:nvSpPr>
      <xdr:spPr>
        <a:xfrm>
          <a:off x="9391727" y="1484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100057</xdr:rowOff>
    </xdr:from>
    <xdr:ext cx="469744" cy="259045"/>
    <xdr:sp macro="" textlink="">
      <xdr:nvSpPr>
        <xdr:cNvPr id="381" name="n_2mainValue【公営住宅】&#10;一人当たり面積">
          <a:extLst>
            <a:ext uri="{FF2B5EF4-FFF2-40B4-BE49-F238E27FC236}">
              <a16:creationId xmlns:a16="http://schemas.microsoft.com/office/drawing/2014/main" id="{00000000-0008-0000-0100-00007D010000}"/>
            </a:ext>
          </a:extLst>
        </xdr:cNvPr>
        <xdr:cNvSpPr txBox="1"/>
      </xdr:nvSpPr>
      <xdr:spPr>
        <a:xfrm>
          <a:off x="8515427" y="148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100492</xdr:rowOff>
    </xdr:from>
    <xdr:ext cx="469744" cy="259045"/>
    <xdr:sp macro="" textlink="">
      <xdr:nvSpPr>
        <xdr:cNvPr id="382" name="n_3mainValue【公営住宅】&#10;一人当たり面積">
          <a:extLst>
            <a:ext uri="{FF2B5EF4-FFF2-40B4-BE49-F238E27FC236}">
              <a16:creationId xmlns:a16="http://schemas.microsoft.com/office/drawing/2014/main" id="{00000000-0008-0000-0100-00007E010000}"/>
            </a:ext>
          </a:extLst>
        </xdr:cNvPr>
        <xdr:cNvSpPr txBox="1"/>
      </xdr:nvSpPr>
      <xdr:spPr>
        <a:xfrm>
          <a:off x="7626427" y="1484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102125</xdr:rowOff>
    </xdr:from>
    <xdr:ext cx="469744" cy="259045"/>
    <xdr:sp macro="" textlink="">
      <xdr:nvSpPr>
        <xdr:cNvPr id="383" name="n_4mainValue【公営住宅】&#10;一人当たり面積">
          <a:extLst>
            <a:ext uri="{FF2B5EF4-FFF2-40B4-BE49-F238E27FC236}">
              <a16:creationId xmlns:a16="http://schemas.microsoft.com/office/drawing/2014/main" id="{00000000-0008-0000-0100-00007F010000}"/>
            </a:ext>
          </a:extLst>
        </xdr:cNvPr>
        <xdr:cNvSpPr txBox="1"/>
      </xdr:nvSpPr>
      <xdr:spPr>
        <a:xfrm>
          <a:off x="6737427"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00000000-0008-0000-0100-0000A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00000000-0008-0000-0100-0000A8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6" name="【認定こども園・幼稚園・保育所】&#10;有形固定資産減価償却率最大値テキスト">
          <a:extLst>
            <a:ext uri="{FF2B5EF4-FFF2-40B4-BE49-F238E27FC236}">
              <a16:creationId xmlns:a16="http://schemas.microsoft.com/office/drawing/2014/main" id="{00000000-0008-0000-0100-0000AA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00000000-0008-0000-0100-0000AC010000}"/>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76200</xdr:rowOff>
    </xdr:from>
    <xdr:to>
      <xdr:col>85</xdr:col>
      <xdr:colOff>177800</xdr:colOff>
      <xdr:row>39</xdr:row>
      <xdr:rowOff>6350</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62687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54627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00000000-0008-0000-0100-0000B8010000}"/>
            </a:ext>
          </a:extLst>
        </xdr:cNvPr>
        <xdr:cNvSpPr txBox="1"/>
      </xdr:nvSpPr>
      <xdr:spPr>
        <a:xfrm>
          <a:off x="16357600" y="656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64770</xdr:rowOff>
    </xdr:from>
    <xdr:to>
      <xdr:col>81</xdr:col>
      <xdr:colOff>101600</xdr:colOff>
      <xdr:row>38</xdr:row>
      <xdr:rowOff>166370</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5430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115570</xdr:rowOff>
    </xdr:from>
    <xdr:to>
      <xdr:col>85</xdr:col>
      <xdr:colOff>127000</xdr:colOff>
      <xdr:row>38</xdr:row>
      <xdr:rowOff>127000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5481300" y="66306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1270</xdr:rowOff>
    </xdr:from>
    <xdr:to>
      <xdr:col>76</xdr:col>
      <xdr:colOff>165100</xdr:colOff>
      <xdr:row>38</xdr:row>
      <xdr:rowOff>102870</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45415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52070</xdr:rowOff>
    </xdr:from>
    <xdr:to>
      <xdr:col>81</xdr:col>
      <xdr:colOff>50800</xdr:colOff>
      <xdr:row>38</xdr:row>
      <xdr:rowOff>115570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4592300" y="656717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29210</xdr:rowOff>
    </xdr:from>
    <xdr:to>
      <xdr:col>72</xdr:col>
      <xdr:colOff>38100</xdr:colOff>
      <xdr:row>39</xdr:row>
      <xdr:rowOff>130810</xdr:rowOff>
    </xdr:to>
    <xdr:sp macro="" textlink="">
      <xdr:nvSpPr>
        <xdr:cNvPr id="445" name="楕円 444">
          <a:extLst>
            <a:ext uri="{FF2B5EF4-FFF2-40B4-BE49-F238E27FC236}">
              <a16:creationId xmlns:a16="http://schemas.microsoft.com/office/drawing/2014/main" id="{00000000-0008-0000-0100-0000BD010000}"/>
            </a:ext>
          </a:extLst>
        </xdr:cNvPr>
        <xdr:cNvSpPr/>
      </xdr:nvSpPr>
      <xdr:spPr>
        <a:xfrm>
          <a:off x="13652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52070</xdr:rowOff>
    </xdr:from>
    <xdr:to>
      <xdr:col>76</xdr:col>
      <xdr:colOff>114300</xdr:colOff>
      <xdr:row>39</xdr:row>
      <xdr:rowOff>80010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flipV="1">
          <a:off x="13703300" y="6567170"/>
          <a:ext cx="889000" cy="19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142240</xdr:rowOff>
    </xdr:from>
    <xdr:to>
      <xdr:col>67</xdr:col>
      <xdr:colOff>101600</xdr:colOff>
      <xdr:row>39</xdr:row>
      <xdr:rowOff>72390</xdr:rowOff>
    </xdr:to>
    <xdr:sp macro="" textlink="">
      <xdr:nvSpPr>
        <xdr:cNvPr id="447" name="楕円 446">
          <a:extLst>
            <a:ext uri="{FF2B5EF4-FFF2-40B4-BE49-F238E27FC236}">
              <a16:creationId xmlns:a16="http://schemas.microsoft.com/office/drawing/2014/main" id="{00000000-0008-0000-0100-0000BF010000}"/>
            </a:ext>
          </a:extLst>
        </xdr:cNvPr>
        <xdr:cNvSpPr/>
      </xdr:nvSpPr>
      <xdr:spPr>
        <a:xfrm>
          <a:off x="12763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21590</xdr:rowOff>
    </xdr:from>
    <xdr:to>
      <xdr:col>71</xdr:col>
      <xdr:colOff>177800</xdr:colOff>
      <xdr:row>39</xdr:row>
      <xdr:rowOff>80010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12814300" y="670814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5266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43897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500744" y="6127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157497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5266044" y="667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93997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4389744" y="660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121937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35007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63517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00000000-0008-0000-0100-0000C8010000}"/>
            </a:ext>
          </a:extLst>
        </xdr:cNvPr>
        <xdr:cNvSpPr txBox="1"/>
      </xdr:nvSpPr>
      <xdr:spPr>
        <a:xfrm>
          <a:off x="12611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a:extLst>
            <a:ext uri="{FF2B5EF4-FFF2-40B4-BE49-F238E27FC236}">
              <a16:creationId xmlns:a16="http://schemas.microsoft.com/office/drawing/2014/main" id="{00000000-0008-0000-0100-0000E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3" name="【認定こども園・幼稚園・保育所】&#10;一人当たり面積最小値テキスト">
          <a:extLst>
            <a:ext uri="{FF2B5EF4-FFF2-40B4-BE49-F238E27FC236}">
              <a16:creationId xmlns:a16="http://schemas.microsoft.com/office/drawing/2014/main" id="{00000000-0008-0000-0100-0000E3010000}"/>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5" name="【認定こども園・幼稚園・保育所】&#10;一人当たり面積最大値テキスト">
          <a:extLst>
            <a:ext uri="{FF2B5EF4-FFF2-40B4-BE49-F238E27FC236}">
              <a16:creationId xmlns:a16="http://schemas.microsoft.com/office/drawing/2014/main" id="{00000000-0008-0000-0100-0000E5010000}"/>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147881</xdr:rowOff>
    </xdr:from>
    <xdr:ext cx="469744" cy="259045"/>
    <xdr:sp macro="" textlink="">
      <xdr:nvSpPr>
        <xdr:cNvPr id="487" name="【認定こども園・幼稚園・保育所】&#10;一人当たり面積平均値テキスト">
          <a:extLst>
            <a:ext uri="{FF2B5EF4-FFF2-40B4-BE49-F238E27FC236}">
              <a16:creationId xmlns:a16="http://schemas.microsoft.com/office/drawing/2014/main" id="{00000000-0008-0000-0100-0000E7010000}"/>
            </a:ext>
          </a:extLst>
        </xdr:cNvPr>
        <xdr:cNvSpPr txBox="1"/>
      </xdr:nvSpPr>
      <xdr:spPr>
        <a:xfrm>
          <a:off x="22199600" y="6491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2" name="フローチャート: 判断 491">
          <a:extLst>
            <a:ext uri="{FF2B5EF4-FFF2-40B4-BE49-F238E27FC236}">
              <a16:creationId xmlns:a16="http://schemas.microsoft.com/office/drawing/2014/main" id="{00000000-0008-0000-0100-0000EC010000}"/>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xdr:rowOff>
    </xdr:from>
    <xdr:to>
      <xdr:col>116</xdr:col>
      <xdr:colOff>114300</xdr:colOff>
      <xdr:row>40</xdr:row>
      <xdr:rowOff>115570</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22110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163847</xdr:rowOff>
    </xdr:from>
    <xdr:ext cx="469744" cy="259045"/>
    <xdr:sp macro="" textlink="">
      <xdr:nvSpPr>
        <xdr:cNvPr id="499" name="【認定こども園・幼稚園・保育所】&#10;一人当たり面積該当値テキスト">
          <a:extLst>
            <a:ext uri="{FF2B5EF4-FFF2-40B4-BE49-F238E27FC236}">
              <a16:creationId xmlns:a16="http://schemas.microsoft.com/office/drawing/2014/main" id="{00000000-0008-0000-0100-0000F3010000}"/>
            </a:ext>
          </a:extLst>
        </xdr:cNvPr>
        <xdr:cNvSpPr txBox="1"/>
      </xdr:nvSpPr>
      <xdr:spPr>
        <a:xfrm>
          <a:off x="22199600"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12337</xdr:rowOff>
    </xdr:from>
    <xdr:to>
      <xdr:col>112</xdr:col>
      <xdr:colOff>38100</xdr:colOff>
      <xdr:row>40</xdr:row>
      <xdr:rowOff>113937</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21272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63137</xdr:rowOff>
    </xdr:from>
    <xdr:to>
      <xdr:col>116</xdr:col>
      <xdr:colOff>63500</xdr:colOff>
      <xdr:row>40</xdr:row>
      <xdr:rowOff>64770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21323300" y="692113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907</xdr:rowOff>
    </xdr:from>
    <xdr:to>
      <xdr:col>107</xdr:col>
      <xdr:colOff>101600</xdr:colOff>
      <xdr:row>40</xdr:row>
      <xdr:rowOff>102507</xdr:rowOff>
    </xdr:to>
    <xdr:sp macro="" textlink="">
      <xdr:nvSpPr>
        <xdr:cNvPr id="502" name="楕円 501">
          <a:extLst>
            <a:ext uri="{FF2B5EF4-FFF2-40B4-BE49-F238E27FC236}">
              <a16:creationId xmlns:a16="http://schemas.microsoft.com/office/drawing/2014/main" id="{00000000-0008-0000-0100-0000F6010000}"/>
            </a:ext>
          </a:extLst>
        </xdr:cNvPr>
        <xdr:cNvSpPr/>
      </xdr:nvSpPr>
      <xdr:spPr>
        <a:xfrm>
          <a:off x="20383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51707</xdr:rowOff>
    </xdr:from>
    <xdr:to>
      <xdr:col>111</xdr:col>
      <xdr:colOff>177800</xdr:colOff>
      <xdr:row>40</xdr:row>
      <xdr:rowOff>63137</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20434300" y="690970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504" name="楕円 503">
          <a:extLst>
            <a:ext uri="{FF2B5EF4-FFF2-40B4-BE49-F238E27FC236}">
              <a16:creationId xmlns:a16="http://schemas.microsoft.com/office/drawing/2014/main" id="{00000000-0008-0000-0100-0000F8010000}"/>
            </a:ext>
          </a:extLst>
        </xdr:cNvPr>
        <xdr:cNvSpPr/>
      </xdr:nvSpPr>
      <xdr:spPr>
        <a:xfrm>
          <a:off x="19494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51707</xdr:rowOff>
    </xdr:from>
    <xdr:to>
      <xdr:col>107</xdr:col>
      <xdr:colOff>50800</xdr:colOff>
      <xdr:row>40</xdr:row>
      <xdr:rowOff>53340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flipV="1">
          <a:off x="19545300" y="690970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506" name="楕円 505">
          <a:extLst>
            <a:ext uri="{FF2B5EF4-FFF2-40B4-BE49-F238E27FC236}">
              <a16:creationId xmlns:a16="http://schemas.microsoft.com/office/drawing/2014/main" id="{00000000-0008-0000-0100-0000FA010000}"/>
            </a:ext>
          </a:extLst>
        </xdr:cNvPr>
        <xdr:cNvSpPr/>
      </xdr:nvSpPr>
      <xdr:spPr>
        <a:xfrm>
          <a:off x="18605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53340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8656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8" name="n_1ave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09" name="n_2ave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10" name="n_3ave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9310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511" name="n_4ave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18421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105064</xdr:rowOff>
    </xdr:from>
    <xdr:ext cx="469744" cy="259045"/>
    <xdr:sp macro="" textlink="">
      <xdr:nvSpPr>
        <xdr:cNvPr id="512" name="n_1main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21075727" y="696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93634</xdr:rowOff>
    </xdr:from>
    <xdr:ext cx="469744" cy="259045"/>
    <xdr:sp macro="" textlink="">
      <xdr:nvSpPr>
        <xdr:cNvPr id="513" name="n_2mainValue【認定こども園・幼稚園・保育所】&#10;一人当たり面積">
          <a:extLst>
            <a:ext uri="{FF2B5EF4-FFF2-40B4-BE49-F238E27FC236}">
              <a16:creationId xmlns:a16="http://schemas.microsoft.com/office/drawing/2014/main" id="{00000000-0008-0000-0100-000001020000}"/>
            </a:ext>
          </a:extLst>
        </xdr:cNvPr>
        <xdr:cNvSpPr txBox="1"/>
      </xdr:nvSpPr>
      <xdr:spPr>
        <a:xfrm>
          <a:off x="20199427" y="695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14" name="n_3mainValue【認定こども園・幼稚園・保育所】&#10;一人当たり面積">
          <a:extLst>
            <a:ext uri="{FF2B5EF4-FFF2-40B4-BE49-F238E27FC236}">
              <a16:creationId xmlns:a16="http://schemas.microsoft.com/office/drawing/2014/main" id="{00000000-0008-0000-0100-000002020000}"/>
            </a:ext>
          </a:extLst>
        </xdr:cNvPr>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15" name="n_4mainValue【認定こども園・幼稚園・保育所】&#10;一人当たり面積">
          <a:extLst>
            <a:ext uri="{FF2B5EF4-FFF2-40B4-BE49-F238E27FC236}">
              <a16:creationId xmlns:a16="http://schemas.microsoft.com/office/drawing/2014/main" id="{00000000-0008-0000-0100-000003020000}"/>
            </a:ext>
          </a:extLst>
        </xdr:cNvPr>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a:extLst>
            <a:ext uri="{FF2B5EF4-FFF2-40B4-BE49-F238E27FC236}">
              <a16:creationId xmlns:a16="http://schemas.microsoft.com/office/drawing/2014/main" id="{00000000-0008-0000-0100-00001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1" name="【学校施設】&#10;有形固定資産減価償却率最小値テキスト">
          <a:extLst>
            <a:ext uri="{FF2B5EF4-FFF2-40B4-BE49-F238E27FC236}">
              <a16:creationId xmlns:a16="http://schemas.microsoft.com/office/drawing/2014/main" id="{00000000-0008-0000-0100-00001D020000}"/>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3" name="【学校施設】&#10;有形固定資産減価償却率最大値テキスト">
          <a:extLst>
            <a:ext uri="{FF2B5EF4-FFF2-40B4-BE49-F238E27FC236}">
              <a16:creationId xmlns:a16="http://schemas.microsoft.com/office/drawing/2014/main" id="{00000000-0008-0000-0100-00001F020000}"/>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45" name="【学校施設】&#10;有形固定資産減価償却率平均値テキスト">
          <a:extLst>
            <a:ext uri="{FF2B5EF4-FFF2-40B4-BE49-F238E27FC236}">
              <a16:creationId xmlns:a16="http://schemas.microsoft.com/office/drawing/2014/main" id="{00000000-0008-0000-0100-000021020000}"/>
            </a:ext>
          </a:extLst>
        </xdr:cNvPr>
        <xdr:cNvSpPr txBox="1"/>
      </xdr:nvSpPr>
      <xdr:spPr>
        <a:xfrm>
          <a:off x="16357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50" name="フローチャート: 判断 549">
          <a:extLst>
            <a:ext uri="{FF2B5EF4-FFF2-40B4-BE49-F238E27FC236}">
              <a16:creationId xmlns:a16="http://schemas.microsoft.com/office/drawing/2014/main" id="{00000000-0008-0000-0100-000026020000}"/>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xdr:rowOff>
    </xdr:from>
    <xdr:to>
      <xdr:col>85</xdr:col>
      <xdr:colOff>177800</xdr:colOff>
      <xdr:row>59</xdr:row>
      <xdr:rowOff>109855</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162687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31132</xdr:rowOff>
    </xdr:from>
    <xdr:ext cx="405111" cy="259045"/>
    <xdr:sp macro="" textlink="">
      <xdr:nvSpPr>
        <xdr:cNvPr id="557" name="【学校施設】&#10;有形固定資産減価償却率該当値テキスト">
          <a:extLst>
            <a:ext uri="{FF2B5EF4-FFF2-40B4-BE49-F238E27FC236}">
              <a16:creationId xmlns:a16="http://schemas.microsoft.com/office/drawing/2014/main" id="{00000000-0008-0000-0100-00002D020000}"/>
            </a:ext>
          </a:extLst>
        </xdr:cNvPr>
        <xdr:cNvSpPr txBox="1"/>
      </xdr:nvSpPr>
      <xdr:spPr>
        <a:xfrm>
          <a:off x="16357600"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154940</xdr:rowOff>
    </xdr:from>
    <xdr:to>
      <xdr:col>81</xdr:col>
      <xdr:colOff>101600</xdr:colOff>
      <xdr:row>59</xdr:row>
      <xdr:rowOff>85090</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34290</xdr:rowOff>
    </xdr:from>
    <xdr:to>
      <xdr:col>85</xdr:col>
      <xdr:colOff>127000</xdr:colOff>
      <xdr:row>59</xdr:row>
      <xdr:rowOff>59055</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5481300" y="1014984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34925</xdr:rowOff>
    </xdr:from>
    <xdr:to>
      <xdr:col>76</xdr:col>
      <xdr:colOff>165100</xdr:colOff>
      <xdr:row>60</xdr:row>
      <xdr:rowOff>136525</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4541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60</xdr:row>
      <xdr:rowOff>85725</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flipV="1">
          <a:off x="14592300" y="10149840"/>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166370</xdr:rowOff>
    </xdr:from>
    <xdr:to>
      <xdr:col>72</xdr:col>
      <xdr:colOff>38100</xdr:colOff>
      <xdr:row>60</xdr:row>
      <xdr:rowOff>96520</xdr:rowOff>
    </xdr:to>
    <xdr:sp macro="" textlink="">
      <xdr:nvSpPr>
        <xdr:cNvPr id="562" name="楕円 561">
          <a:extLst>
            <a:ext uri="{FF2B5EF4-FFF2-40B4-BE49-F238E27FC236}">
              <a16:creationId xmlns:a16="http://schemas.microsoft.com/office/drawing/2014/main" id="{00000000-0008-0000-0100-000032020000}"/>
            </a:ext>
          </a:extLst>
        </xdr:cNvPr>
        <xdr:cNvSpPr/>
      </xdr:nvSpPr>
      <xdr:spPr>
        <a:xfrm>
          <a:off x="1365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45720</xdr:rowOff>
    </xdr:from>
    <xdr:to>
      <xdr:col>76</xdr:col>
      <xdr:colOff>114300</xdr:colOff>
      <xdr:row>60</xdr:row>
      <xdr:rowOff>85725</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3703300" y="103327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xdr:rowOff>
    </xdr:from>
    <xdr:to>
      <xdr:col>67</xdr:col>
      <xdr:colOff>101600</xdr:colOff>
      <xdr:row>60</xdr:row>
      <xdr:rowOff>104140</xdr:rowOff>
    </xdr:to>
    <xdr:sp macro="" textlink="">
      <xdr:nvSpPr>
        <xdr:cNvPr id="564" name="楕円 563">
          <a:extLst>
            <a:ext uri="{FF2B5EF4-FFF2-40B4-BE49-F238E27FC236}">
              <a16:creationId xmlns:a16="http://schemas.microsoft.com/office/drawing/2014/main" id="{00000000-0008-0000-0100-000034020000}"/>
            </a:ext>
          </a:extLst>
        </xdr:cNvPr>
        <xdr:cNvSpPr/>
      </xdr:nvSpPr>
      <xdr:spPr>
        <a:xfrm>
          <a:off x="12763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45720</xdr:rowOff>
    </xdr:from>
    <xdr:to>
      <xdr:col>71</xdr:col>
      <xdr:colOff>177800</xdr:colOff>
      <xdr:row>60</xdr:row>
      <xdr:rowOff>53340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flipV="1">
          <a:off x="12814300" y="10332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6" name="n_1aveValue【学校施設】&#10;有形固定資産減価償却率">
          <a:extLst>
            <a:ext uri="{FF2B5EF4-FFF2-40B4-BE49-F238E27FC236}">
              <a16:creationId xmlns:a16="http://schemas.microsoft.com/office/drawing/2014/main" id="{00000000-0008-0000-0100-000036020000}"/>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67" name="n_2aveValue【学校施設】&#10;有形固定資産減価償却率">
          <a:extLst>
            <a:ext uri="{FF2B5EF4-FFF2-40B4-BE49-F238E27FC236}">
              <a16:creationId xmlns:a16="http://schemas.microsoft.com/office/drawing/2014/main" id="{00000000-0008-0000-0100-000037020000}"/>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8" name="n_3aveValue【学校施設】&#10;有形固定資産減価償却率">
          <a:extLst>
            <a:ext uri="{FF2B5EF4-FFF2-40B4-BE49-F238E27FC236}">
              <a16:creationId xmlns:a16="http://schemas.microsoft.com/office/drawing/2014/main" id="{00000000-0008-0000-0100-000038020000}"/>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9" name="n_4aveValue【学校施設】&#10;有形固定資産減価償却率">
          <a:extLst>
            <a:ext uri="{FF2B5EF4-FFF2-40B4-BE49-F238E27FC236}">
              <a16:creationId xmlns:a16="http://schemas.microsoft.com/office/drawing/2014/main" id="{00000000-0008-0000-0100-000039020000}"/>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101617</xdr:rowOff>
    </xdr:from>
    <xdr:ext cx="405111" cy="259045"/>
    <xdr:sp macro="" textlink="">
      <xdr:nvSpPr>
        <xdr:cNvPr id="570" name="n_1mainValue【学校施設】&#10;有形固定資産減価償却率">
          <a:extLst>
            <a:ext uri="{FF2B5EF4-FFF2-40B4-BE49-F238E27FC236}">
              <a16:creationId xmlns:a16="http://schemas.microsoft.com/office/drawing/2014/main" id="{00000000-0008-0000-0100-00003A020000}"/>
            </a:ext>
          </a:extLst>
        </xdr:cNvPr>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127652</xdr:rowOff>
    </xdr:from>
    <xdr:ext cx="405111" cy="259045"/>
    <xdr:sp macro="" textlink="">
      <xdr:nvSpPr>
        <xdr:cNvPr id="571" name="n_2mainValue【学校施設】&#10;有形固定資産減価償却率">
          <a:extLst>
            <a:ext uri="{FF2B5EF4-FFF2-40B4-BE49-F238E27FC236}">
              <a16:creationId xmlns:a16="http://schemas.microsoft.com/office/drawing/2014/main" id="{00000000-0008-0000-0100-00003B020000}"/>
            </a:ext>
          </a:extLst>
        </xdr:cNvPr>
        <xdr:cNvSpPr txBox="1"/>
      </xdr:nvSpPr>
      <xdr:spPr>
        <a:xfrm>
          <a:off x="14389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113047</xdr:rowOff>
    </xdr:from>
    <xdr:ext cx="405111" cy="259045"/>
    <xdr:sp macro="" textlink="">
      <xdr:nvSpPr>
        <xdr:cNvPr id="572" name="n_3mainValue【学校施設】&#10;有形固定資産減価償却率">
          <a:extLst>
            <a:ext uri="{FF2B5EF4-FFF2-40B4-BE49-F238E27FC236}">
              <a16:creationId xmlns:a16="http://schemas.microsoft.com/office/drawing/2014/main" id="{00000000-0008-0000-0100-00003C020000}"/>
            </a:ext>
          </a:extLst>
        </xdr:cNvPr>
        <xdr:cNvSpPr txBox="1"/>
      </xdr:nvSpPr>
      <xdr:spPr>
        <a:xfrm>
          <a:off x="13500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95267</xdr:rowOff>
    </xdr:from>
    <xdr:ext cx="405111" cy="259045"/>
    <xdr:sp macro="" textlink="">
      <xdr:nvSpPr>
        <xdr:cNvPr id="573" name="n_4mainValue【学校施設】&#10;有形固定資産減価償却率">
          <a:extLst>
            <a:ext uri="{FF2B5EF4-FFF2-40B4-BE49-F238E27FC236}">
              <a16:creationId xmlns:a16="http://schemas.microsoft.com/office/drawing/2014/main" id="{00000000-0008-0000-0100-00003D020000}"/>
            </a:ext>
          </a:extLst>
        </xdr:cNvPr>
        <xdr:cNvSpPr txBox="1"/>
      </xdr:nvSpPr>
      <xdr:spPr>
        <a:xfrm>
          <a:off x="12611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00000000-0008-0000-0100-00005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8" name="【学校施設】&#10;一人当たり面積最小値テキスト">
          <a:extLst>
            <a:ext uri="{FF2B5EF4-FFF2-40B4-BE49-F238E27FC236}">
              <a16:creationId xmlns:a16="http://schemas.microsoft.com/office/drawing/2014/main" id="{00000000-0008-0000-0100-000056020000}"/>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600" name="【学校施設】&#10;一人当たり面積最大値テキスト">
          <a:extLst>
            <a:ext uri="{FF2B5EF4-FFF2-40B4-BE49-F238E27FC236}">
              <a16:creationId xmlns:a16="http://schemas.microsoft.com/office/drawing/2014/main" id="{00000000-0008-0000-0100-000058020000}"/>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02" name="【学校施設】&#10;一人当たり面積平均値テキスト">
          <a:extLst>
            <a:ext uri="{FF2B5EF4-FFF2-40B4-BE49-F238E27FC236}">
              <a16:creationId xmlns:a16="http://schemas.microsoft.com/office/drawing/2014/main" id="{00000000-0008-0000-0100-00005A020000}"/>
            </a:ext>
          </a:extLst>
        </xdr:cNvPr>
        <xdr:cNvSpPr txBox="1"/>
      </xdr:nvSpPr>
      <xdr:spPr>
        <a:xfrm>
          <a:off x="2219960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168084</xdr:rowOff>
    </xdr:from>
    <xdr:to>
      <xdr:col>116</xdr:col>
      <xdr:colOff>114300</xdr:colOff>
      <xdr:row>62</xdr:row>
      <xdr:rowOff>98234</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22110700" y="106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146511</xdr:rowOff>
    </xdr:from>
    <xdr:ext cx="469744" cy="259045"/>
    <xdr:sp macro="" textlink="">
      <xdr:nvSpPr>
        <xdr:cNvPr id="614" name="【学校施設】&#10;一人当たり面積該当値テキスト">
          <a:extLst>
            <a:ext uri="{FF2B5EF4-FFF2-40B4-BE49-F238E27FC236}">
              <a16:creationId xmlns:a16="http://schemas.microsoft.com/office/drawing/2014/main" id="{00000000-0008-0000-0100-000066020000}"/>
            </a:ext>
          </a:extLst>
        </xdr:cNvPr>
        <xdr:cNvSpPr txBox="1"/>
      </xdr:nvSpPr>
      <xdr:spPr>
        <a:xfrm>
          <a:off x="22199600" y="106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166560</xdr:rowOff>
    </xdr:from>
    <xdr:to>
      <xdr:col>112</xdr:col>
      <xdr:colOff>38100</xdr:colOff>
      <xdr:row>62</xdr:row>
      <xdr:rowOff>96710</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21272500" y="106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45910</xdr:rowOff>
    </xdr:from>
    <xdr:to>
      <xdr:col>116</xdr:col>
      <xdr:colOff>63500</xdr:colOff>
      <xdr:row>62</xdr:row>
      <xdr:rowOff>47434</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21323300" y="1067581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160845</xdr:rowOff>
    </xdr:from>
    <xdr:to>
      <xdr:col>107</xdr:col>
      <xdr:colOff>101600</xdr:colOff>
      <xdr:row>62</xdr:row>
      <xdr:rowOff>90995</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20383500" y="106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40195</xdr:rowOff>
    </xdr:from>
    <xdr:to>
      <xdr:col>111</xdr:col>
      <xdr:colOff>177800</xdr:colOff>
      <xdr:row>62</xdr:row>
      <xdr:rowOff>45910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20434300" y="106700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161989</xdr:rowOff>
    </xdr:from>
    <xdr:to>
      <xdr:col>102</xdr:col>
      <xdr:colOff>165100</xdr:colOff>
      <xdr:row>62</xdr:row>
      <xdr:rowOff>92139</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19494500" y="1062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40195</xdr:rowOff>
    </xdr:from>
    <xdr:to>
      <xdr:col>107</xdr:col>
      <xdr:colOff>50800</xdr:colOff>
      <xdr:row>62</xdr:row>
      <xdr:rowOff>41339</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flipV="1">
          <a:off x="19545300" y="10670095"/>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165227</xdr:rowOff>
    </xdr:from>
    <xdr:to>
      <xdr:col>98</xdr:col>
      <xdr:colOff>38100</xdr:colOff>
      <xdr:row>62</xdr:row>
      <xdr:rowOff>95377</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18605500" y="1062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41339</xdr:rowOff>
    </xdr:from>
    <xdr:to>
      <xdr:col>102</xdr:col>
      <xdr:colOff>114300</xdr:colOff>
      <xdr:row>62</xdr:row>
      <xdr:rowOff>44577</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flipV="1">
          <a:off x="18656300" y="10671239"/>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23" name="n_1aveValue【学校施設】&#10;一人当たり面積">
          <a:extLst>
            <a:ext uri="{FF2B5EF4-FFF2-40B4-BE49-F238E27FC236}">
              <a16:creationId xmlns:a16="http://schemas.microsoft.com/office/drawing/2014/main" id="{00000000-0008-0000-0100-00006F020000}"/>
            </a:ext>
          </a:extLst>
        </xdr:cNvPr>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4" name="n_2aveValue【学校施設】&#10;一人当たり面積">
          <a:extLst>
            <a:ext uri="{FF2B5EF4-FFF2-40B4-BE49-F238E27FC236}">
              <a16:creationId xmlns:a16="http://schemas.microsoft.com/office/drawing/2014/main" id="{00000000-0008-0000-0100-000070020000}"/>
            </a:ext>
          </a:extLst>
        </xdr:cNvPr>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625" name="n_3aveValue【学校施設】&#10;一人当たり面積">
          <a:extLst>
            <a:ext uri="{FF2B5EF4-FFF2-40B4-BE49-F238E27FC236}">
              <a16:creationId xmlns:a16="http://schemas.microsoft.com/office/drawing/2014/main" id="{00000000-0008-0000-0100-000071020000}"/>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626" name="n_4aveValue【学校施設】&#10;一人当たり面積">
          <a:extLst>
            <a:ext uri="{FF2B5EF4-FFF2-40B4-BE49-F238E27FC236}">
              <a16:creationId xmlns:a16="http://schemas.microsoft.com/office/drawing/2014/main" id="{00000000-0008-0000-0100-000072020000}"/>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87837</xdr:rowOff>
    </xdr:from>
    <xdr:ext cx="469744" cy="259045"/>
    <xdr:sp macro="" textlink="">
      <xdr:nvSpPr>
        <xdr:cNvPr id="627" name="n_1mainValue【学校施設】&#10;一人当たり面積">
          <a:extLst>
            <a:ext uri="{FF2B5EF4-FFF2-40B4-BE49-F238E27FC236}">
              <a16:creationId xmlns:a16="http://schemas.microsoft.com/office/drawing/2014/main" id="{00000000-0008-0000-0100-000073020000}"/>
            </a:ext>
          </a:extLst>
        </xdr:cNvPr>
        <xdr:cNvSpPr txBox="1"/>
      </xdr:nvSpPr>
      <xdr:spPr>
        <a:xfrm>
          <a:off x="21075727" y="1071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82122</xdr:rowOff>
    </xdr:from>
    <xdr:ext cx="469744" cy="259045"/>
    <xdr:sp macro="" textlink="">
      <xdr:nvSpPr>
        <xdr:cNvPr id="628" name="n_2mainValue【学校施設】&#10;一人当たり面積">
          <a:extLst>
            <a:ext uri="{FF2B5EF4-FFF2-40B4-BE49-F238E27FC236}">
              <a16:creationId xmlns:a16="http://schemas.microsoft.com/office/drawing/2014/main" id="{00000000-0008-0000-0100-000074020000}"/>
            </a:ext>
          </a:extLst>
        </xdr:cNvPr>
        <xdr:cNvSpPr txBox="1"/>
      </xdr:nvSpPr>
      <xdr:spPr>
        <a:xfrm>
          <a:off x="20199427" y="1071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83266</xdr:rowOff>
    </xdr:from>
    <xdr:ext cx="469744" cy="259045"/>
    <xdr:sp macro="" textlink="">
      <xdr:nvSpPr>
        <xdr:cNvPr id="629" name="n_3mainValue【学校施設】&#10;一人当たり面積">
          <a:extLst>
            <a:ext uri="{FF2B5EF4-FFF2-40B4-BE49-F238E27FC236}">
              <a16:creationId xmlns:a16="http://schemas.microsoft.com/office/drawing/2014/main" id="{00000000-0008-0000-0100-000075020000}"/>
            </a:ext>
          </a:extLst>
        </xdr:cNvPr>
        <xdr:cNvSpPr txBox="1"/>
      </xdr:nvSpPr>
      <xdr:spPr>
        <a:xfrm>
          <a:off x="19310427" y="1071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86504</xdr:rowOff>
    </xdr:from>
    <xdr:ext cx="469744" cy="259045"/>
    <xdr:sp macro="" textlink="">
      <xdr:nvSpPr>
        <xdr:cNvPr id="630" name="n_4mainValue【学校施設】&#10;一人当たり面積">
          <a:extLst>
            <a:ext uri="{FF2B5EF4-FFF2-40B4-BE49-F238E27FC236}">
              <a16:creationId xmlns:a16="http://schemas.microsoft.com/office/drawing/2014/main" id="{00000000-0008-0000-0100-000076020000}"/>
            </a:ext>
          </a:extLst>
        </xdr:cNvPr>
        <xdr:cNvSpPr txBox="1"/>
      </xdr:nvSpPr>
      <xdr:spPr>
        <a:xfrm>
          <a:off x="18421427" y="1071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00000000-0008-0000-0100-00009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2" name="【公民館】&#10;有形固定資産減価償却率最小値テキスト">
          <a:extLst>
            <a:ext uri="{FF2B5EF4-FFF2-40B4-BE49-F238E27FC236}">
              <a16:creationId xmlns:a16="http://schemas.microsoft.com/office/drawing/2014/main" id="{00000000-0008-0000-0100-0000A0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4" name="【公民館】&#10;有形固定資産減価償却率最大値テキスト">
          <a:extLst>
            <a:ext uri="{FF2B5EF4-FFF2-40B4-BE49-F238E27FC236}">
              <a16:creationId xmlns:a16="http://schemas.microsoft.com/office/drawing/2014/main" id="{00000000-0008-0000-0100-0000A2020000}"/>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64788</xdr:rowOff>
    </xdr:from>
    <xdr:ext cx="405111" cy="259045"/>
    <xdr:sp macro="" textlink="">
      <xdr:nvSpPr>
        <xdr:cNvPr id="676" name="【公民館】&#10;有形固定資産減価償却率平均値テキスト">
          <a:extLst>
            <a:ext uri="{FF2B5EF4-FFF2-40B4-BE49-F238E27FC236}">
              <a16:creationId xmlns:a16="http://schemas.microsoft.com/office/drawing/2014/main" id="{00000000-0008-0000-0100-0000A4020000}"/>
            </a:ext>
          </a:extLst>
        </xdr:cNvPr>
        <xdr:cNvSpPr txBox="1"/>
      </xdr:nvSpPr>
      <xdr:spPr>
        <a:xfrm>
          <a:off x="16357600" y="180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7" name="フローチャート: 判断 676">
          <a:extLst>
            <a:ext uri="{FF2B5EF4-FFF2-40B4-BE49-F238E27FC236}">
              <a16:creationId xmlns:a16="http://schemas.microsoft.com/office/drawing/2014/main" id="{00000000-0008-0000-0100-0000A5020000}"/>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8" name="フローチャート: 判断 677">
          <a:extLst>
            <a:ext uri="{FF2B5EF4-FFF2-40B4-BE49-F238E27FC236}">
              <a16:creationId xmlns:a16="http://schemas.microsoft.com/office/drawing/2014/main" id="{00000000-0008-0000-0100-0000A6020000}"/>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9" name="フローチャート: 判断 678">
          <a:extLst>
            <a:ext uri="{FF2B5EF4-FFF2-40B4-BE49-F238E27FC236}">
              <a16:creationId xmlns:a16="http://schemas.microsoft.com/office/drawing/2014/main" id="{00000000-0008-0000-0100-0000A7020000}"/>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80" name="フローチャート: 判断 679">
          <a:extLst>
            <a:ext uri="{FF2B5EF4-FFF2-40B4-BE49-F238E27FC236}">
              <a16:creationId xmlns:a16="http://schemas.microsoft.com/office/drawing/2014/main" id="{00000000-0008-0000-0100-0000A8020000}"/>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81" name="フローチャート: 判断 680">
          <a:extLst>
            <a:ext uri="{FF2B5EF4-FFF2-40B4-BE49-F238E27FC236}">
              <a16:creationId xmlns:a16="http://schemas.microsoft.com/office/drawing/2014/main" id="{00000000-0008-0000-0100-0000A902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62687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109238</xdr:rowOff>
    </xdr:from>
    <xdr:ext cx="405111" cy="259045"/>
    <xdr:sp macro="" textlink="">
      <xdr:nvSpPr>
        <xdr:cNvPr id="688" name="【公民館】&#10;有形固定資産減価償却率該当値テキスト">
          <a:extLst>
            <a:ext uri="{FF2B5EF4-FFF2-40B4-BE49-F238E27FC236}">
              <a16:creationId xmlns:a16="http://schemas.microsoft.com/office/drawing/2014/main" id="{00000000-0008-0000-0100-0000B0020000}"/>
            </a:ext>
          </a:extLst>
        </xdr:cNvPr>
        <xdr:cNvSpPr txBox="1"/>
      </xdr:nvSpPr>
      <xdr:spPr>
        <a:xfrm>
          <a:off x="16357600"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8255</xdr:rowOff>
    </xdr:from>
    <xdr:to>
      <xdr:col>81</xdr:col>
      <xdr:colOff>101600</xdr:colOff>
      <xdr:row>104</xdr:row>
      <xdr:rowOff>109855</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15430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59055</xdr:rowOff>
    </xdr:from>
    <xdr:to>
      <xdr:col>85</xdr:col>
      <xdr:colOff>127000</xdr:colOff>
      <xdr:row>104</xdr:row>
      <xdr:rowOff>137161</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5481300" y="17889855"/>
          <a:ext cx="8382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691" name="楕円 690">
          <a:extLst>
            <a:ext uri="{FF2B5EF4-FFF2-40B4-BE49-F238E27FC236}">
              <a16:creationId xmlns:a16="http://schemas.microsoft.com/office/drawing/2014/main" id="{00000000-0008-0000-0100-0000B3020000}"/>
            </a:ext>
          </a:extLst>
        </xdr:cNvPr>
        <xdr:cNvSpPr/>
      </xdr:nvSpPr>
      <xdr:spPr>
        <a:xfrm>
          <a:off x="14541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1905</xdr:rowOff>
    </xdr:from>
    <xdr:to>
      <xdr:col>81</xdr:col>
      <xdr:colOff>50800</xdr:colOff>
      <xdr:row>104</xdr:row>
      <xdr:rowOff>59055</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4592300" y="178327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44450</xdr:rowOff>
    </xdr:from>
    <xdr:to>
      <xdr:col>72</xdr:col>
      <xdr:colOff>38100</xdr:colOff>
      <xdr:row>103</xdr:row>
      <xdr:rowOff>146050</xdr:rowOff>
    </xdr:to>
    <xdr:sp macro="" textlink="">
      <xdr:nvSpPr>
        <xdr:cNvPr id="693" name="楕円 692">
          <a:extLst>
            <a:ext uri="{FF2B5EF4-FFF2-40B4-BE49-F238E27FC236}">
              <a16:creationId xmlns:a16="http://schemas.microsoft.com/office/drawing/2014/main" id="{00000000-0008-0000-0100-0000B5020000}"/>
            </a:ext>
          </a:extLst>
        </xdr:cNvPr>
        <xdr:cNvSpPr/>
      </xdr:nvSpPr>
      <xdr:spPr>
        <a:xfrm>
          <a:off x="13652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95250</xdr:rowOff>
    </xdr:from>
    <xdr:to>
      <xdr:col>76</xdr:col>
      <xdr:colOff>114300</xdr:colOff>
      <xdr:row>104</xdr:row>
      <xdr:rowOff>1905</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3703300" y="1775460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137795</xdr:rowOff>
    </xdr:from>
    <xdr:to>
      <xdr:col>67</xdr:col>
      <xdr:colOff>101600</xdr:colOff>
      <xdr:row>103</xdr:row>
      <xdr:rowOff>67945</xdr:rowOff>
    </xdr:to>
    <xdr:sp macro="" textlink="">
      <xdr:nvSpPr>
        <xdr:cNvPr id="695" name="楕円 694">
          <a:extLst>
            <a:ext uri="{FF2B5EF4-FFF2-40B4-BE49-F238E27FC236}">
              <a16:creationId xmlns:a16="http://schemas.microsoft.com/office/drawing/2014/main" id="{00000000-0008-0000-0100-0000B7020000}"/>
            </a:ext>
          </a:extLst>
        </xdr:cNvPr>
        <xdr:cNvSpPr/>
      </xdr:nvSpPr>
      <xdr:spPr>
        <a:xfrm>
          <a:off x="12763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17145</xdr:rowOff>
    </xdr:from>
    <xdr:to>
      <xdr:col>71</xdr:col>
      <xdr:colOff>177800</xdr:colOff>
      <xdr:row>103</xdr:row>
      <xdr:rowOff>95250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2814300" y="176764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158132</xdr:rowOff>
    </xdr:from>
    <xdr:ext cx="405111" cy="259045"/>
    <xdr:sp macro="" textlink="">
      <xdr:nvSpPr>
        <xdr:cNvPr id="697" name="n_1aveValue【公民館】&#10;有形固定資産減価償却率">
          <a:extLst>
            <a:ext uri="{FF2B5EF4-FFF2-40B4-BE49-F238E27FC236}">
              <a16:creationId xmlns:a16="http://schemas.microsoft.com/office/drawing/2014/main" id="{00000000-0008-0000-0100-0000B9020000}"/>
            </a:ext>
          </a:extLst>
        </xdr:cNvPr>
        <xdr:cNvSpPr txBox="1"/>
      </xdr:nvSpPr>
      <xdr:spPr>
        <a:xfrm>
          <a:off x="152660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142891</xdr:rowOff>
    </xdr:from>
    <xdr:ext cx="405111" cy="259045"/>
    <xdr:sp macro="" textlink="">
      <xdr:nvSpPr>
        <xdr:cNvPr id="698" name="n_2aveValue【公民館】&#10;有形固定資産減価償却率">
          <a:extLst>
            <a:ext uri="{FF2B5EF4-FFF2-40B4-BE49-F238E27FC236}">
              <a16:creationId xmlns:a16="http://schemas.microsoft.com/office/drawing/2014/main" id="{00000000-0008-0000-0100-0000BA020000}"/>
            </a:ext>
          </a:extLst>
        </xdr:cNvPr>
        <xdr:cNvSpPr txBox="1"/>
      </xdr:nvSpPr>
      <xdr:spPr>
        <a:xfrm>
          <a:off x="14389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699" name="n_3aveValue【公民館】&#10;有形固定資産減価償却率">
          <a:extLst>
            <a:ext uri="{FF2B5EF4-FFF2-40B4-BE49-F238E27FC236}">
              <a16:creationId xmlns:a16="http://schemas.microsoft.com/office/drawing/2014/main" id="{00000000-0008-0000-0100-0000BB020000}"/>
            </a:ext>
          </a:extLst>
        </xdr:cNvPr>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700" name="n_4aveValue【公民館】&#10;有形固定資産減価償却率">
          <a:extLst>
            <a:ext uri="{FF2B5EF4-FFF2-40B4-BE49-F238E27FC236}">
              <a16:creationId xmlns:a16="http://schemas.microsoft.com/office/drawing/2014/main" id="{00000000-0008-0000-0100-0000BC020000}"/>
            </a:ext>
          </a:extLst>
        </xdr:cNvPr>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126382</xdr:rowOff>
    </xdr:from>
    <xdr:ext cx="405111" cy="259045"/>
    <xdr:sp macro="" textlink="">
      <xdr:nvSpPr>
        <xdr:cNvPr id="701" name="n_1mainValue【公民館】&#10;有形固定資産減価償却率">
          <a:extLst>
            <a:ext uri="{FF2B5EF4-FFF2-40B4-BE49-F238E27FC236}">
              <a16:creationId xmlns:a16="http://schemas.microsoft.com/office/drawing/2014/main" id="{00000000-0008-0000-0100-0000BD020000}"/>
            </a:ext>
          </a:extLst>
        </xdr:cNvPr>
        <xdr:cNvSpPr txBox="1"/>
      </xdr:nvSpPr>
      <xdr:spPr>
        <a:xfrm>
          <a:off x="152660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702" name="n_2mainValue【公民館】&#10;有形固定資産減価償却率">
          <a:extLst>
            <a:ext uri="{FF2B5EF4-FFF2-40B4-BE49-F238E27FC236}">
              <a16:creationId xmlns:a16="http://schemas.microsoft.com/office/drawing/2014/main" id="{00000000-0008-0000-0100-0000BE020000}"/>
            </a:ext>
          </a:extLst>
        </xdr:cNvPr>
        <xdr:cNvSpPr txBox="1"/>
      </xdr:nvSpPr>
      <xdr:spPr>
        <a:xfrm>
          <a:off x="14389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162577</xdr:rowOff>
    </xdr:from>
    <xdr:ext cx="405111" cy="259045"/>
    <xdr:sp macro="" textlink="">
      <xdr:nvSpPr>
        <xdr:cNvPr id="703" name="n_3mainValue【公民館】&#10;有形固定資産減価償却率">
          <a:extLst>
            <a:ext uri="{FF2B5EF4-FFF2-40B4-BE49-F238E27FC236}">
              <a16:creationId xmlns:a16="http://schemas.microsoft.com/office/drawing/2014/main" id="{00000000-0008-0000-0100-0000BF020000}"/>
            </a:ext>
          </a:extLst>
        </xdr:cNvPr>
        <xdr:cNvSpPr txBox="1"/>
      </xdr:nvSpPr>
      <xdr:spPr>
        <a:xfrm>
          <a:off x="13500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84472</xdr:rowOff>
    </xdr:from>
    <xdr:ext cx="405111" cy="259045"/>
    <xdr:sp macro="" textlink="">
      <xdr:nvSpPr>
        <xdr:cNvPr id="704" name="n_4mainValue【公民館】&#10;有形固定資産減価償却率">
          <a:extLst>
            <a:ext uri="{FF2B5EF4-FFF2-40B4-BE49-F238E27FC236}">
              <a16:creationId xmlns:a16="http://schemas.microsoft.com/office/drawing/2014/main" id="{00000000-0008-0000-0100-0000C0020000}"/>
            </a:ext>
          </a:extLst>
        </xdr:cNvPr>
        <xdr:cNvSpPr txBox="1"/>
      </xdr:nvSpPr>
      <xdr:spPr>
        <a:xfrm>
          <a:off x="12611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00000000-0008-0000-0100-0000C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00000000-0008-0000-0100-0000C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00000000-0008-0000-0100-0000C8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00000000-0008-0000-0100-0000D9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1" name="【公民館】&#10;一人当たり面積最小値テキスト">
          <a:extLst>
            <a:ext uri="{FF2B5EF4-FFF2-40B4-BE49-F238E27FC236}">
              <a16:creationId xmlns:a16="http://schemas.microsoft.com/office/drawing/2014/main" id="{00000000-0008-0000-0100-0000DB020000}"/>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33" name="【公民館】&#10;一人当たり面積最大値テキスト">
          <a:extLst>
            <a:ext uri="{FF2B5EF4-FFF2-40B4-BE49-F238E27FC236}">
              <a16:creationId xmlns:a16="http://schemas.microsoft.com/office/drawing/2014/main" id="{00000000-0008-0000-0100-0000DD020000}"/>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735" name="【公民館】&#10;一人当たり面積平均値テキスト">
          <a:extLst>
            <a:ext uri="{FF2B5EF4-FFF2-40B4-BE49-F238E27FC236}">
              <a16:creationId xmlns:a16="http://schemas.microsoft.com/office/drawing/2014/main" id="{00000000-0008-0000-0100-0000DF020000}"/>
            </a:ext>
          </a:extLst>
        </xdr:cNvPr>
        <xdr:cNvSpPr txBox="1"/>
      </xdr:nvSpPr>
      <xdr:spPr>
        <a:xfrm>
          <a:off x="22199600" y="18328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6" name="フローチャート: 判断 735">
          <a:extLst>
            <a:ext uri="{FF2B5EF4-FFF2-40B4-BE49-F238E27FC236}">
              <a16:creationId xmlns:a16="http://schemas.microsoft.com/office/drawing/2014/main" id="{00000000-0008-0000-0100-0000E0020000}"/>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7" name="フローチャート: 判断 736">
          <a:extLst>
            <a:ext uri="{FF2B5EF4-FFF2-40B4-BE49-F238E27FC236}">
              <a16:creationId xmlns:a16="http://schemas.microsoft.com/office/drawing/2014/main" id="{00000000-0008-0000-0100-0000E1020000}"/>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8" name="フローチャート: 判断 737">
          <a:extLst>
            <a:ext uri="{FF2B5EF4-FFF2-40B4-BE49-F238E27FC236}">
              <a16:creationId xmlns:a16="http://schemas.microsoft.com/office/drawing/2014/main" id="{00000000-0008-0000-0100-0000E2020000}"/>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39" name="フローチャート: 判断 738">
          <a:extLst>
            <a:ext uri="{FF2B5EF4-FFF2-40B4-BE49-F238E27FC236}">
              <a16:creationId xmlns:a16="http://schemas.microsoft.com/office/drawing/2014/main" id="{00000000-0008-0000-0100-0000E3020000}"/>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40" name="フローチャート: 判断 739">
          <a:extLst>
            <a:ext uri="{FF2B5EF4-FFF2-40B4-BE49-F238E27FC236}">
              <a16:creationId xmlns:a16="http://schemas.microsoft.com/office/drawing/2014/main" id="{00000000-0008-0000-0100-0000E4020000}"/>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111615</xdr:rowOff>
    </xdr:from>
    <xdr:to>
      <xdr:col>116</xdr:col>
      <xdr:colOff>114300</xdr:colOff>
      <xdr:row>109</xdr:row>
      <xdr:rowOff>41765</xdr:rowOff>
    </xdr:to>
    <xdr:sp macro="" textlink="">
      <xdr:nvSpPr>
        <xdr:cNvPr id="746" name="楕円 745">
          <a:extLst>
            <a:ext uri="{FF2B5EF4-FFF2-40B4-BE49-F238E27FC236}">
              <a16:creationId xmlns:a16="http://schemas.microsoft.com/office/drawing/2014/main" id="{00000000-0008-0000-0100-0000EA020000}"/>
            </a:ext>
          </a:extLst>
        </xdr:cNvPr>
        <xdr:cNvSpPr/>
      </xdr:nvSpPr>
      <xdr:spPr>
        <a:xfrm>
          <a:off x="22110700" y="1862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26542</xdr:rowOff>
    </xdr:from>
    <xdr:ext cx="469744" cy="259045"/>
    <xdr:sp macro="" textlink="">
      <xdr:nvSpPr>
        <xdr:cNvPr id="747" name="【公民館】&#10;一人当たり面積該当値テキスト">
          <a:extLst>
            <a:ext uri="{FF2B5EF4-FFF2-40B4-BE49-F238E27FC236}">
              <a16:creationId xmlns:a16="http://schemas.microsoft.com/office/drawing/2014/main" id="{00000000-0008-0000-0100-0000EB020000}"/>
            </a:ext>
          </a:extLst>
        </xdr:cNvPr>
        <xdr:cNvSpPr txBox="1"/>
      </xdr:nvSpPr>
      <xdr:spPr>
        <a:xfrm>
          <a:off x="22199600" y="1854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111615</xdr:rowOff>
    </xdr:from>
    <xdr:to>
      <xdr:col>112</xdr:col>
      <xdr:colOff>38100</xdr:colOff>
      <xdr:row>109</xdr:row>
      <xdr:rowOff>41765</xdr:rowOff>
    </xdr:to>
    <xdr:sp macro="" textlink="">
      <xdr:nvSpPr>
        <xdr:cNvPr id="748" name="楕円 747">
          <a:extLst>
            <a:ext uri="{FF2B5EF4-FFF2-40B4-BE49-F238E27FC236}">
              <a16:creationId xmlns:a16="http://schemas.microsoft.com/office/drawing/2014/main" id="{00000000-0008-0000-0100-0000EC020000}"/>
            </a:ext>
          </a:extLst>
        </xdr:cNvPr>
        <xdr:cNvSpPr/>
      </xdr:nvSpPr>
      <xdr:spPr>
        <a:xfrm>
          <a:off x="21272500" y="1862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162415</xdr:rowOff>
    </xdr:from>
    <xdr:to>
      <xdr:col>116</xdr:col>
      <xdr:colOff>63500</xdr:colOff>
      <xdr:row>108</xdr:row>
      <xdr:rowOff>162415</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21323300" y="18679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110308</xdr:rowOff>
    </xdr:from>
    <xdr:to>
      <xdr:col>107</xdr:col>
      <xdr:colOff>101600</xdr:colOff>
      <xdr:row>109</xdr:row>
      <xdr:rowOff>40458</xdr:rowOff>
    </xdr:to>
    <xdr:sp macro="" textlink="">
      <xdr:nvSpPr>
        <xdr:cNvPr id="750" name="楕円 749">
          <a:extLst>
            <a:ext uri="{FF2B5EF4-FFF2-40B4-BE49-F238E27FC236}">
              <a16:creationId xmlns:a16="http://schemas.microsoft.com/office/drawing/2014/main" id="{00000000-0008-0000-0100-0000EE020000}"/>
            </a:ext>
          </a:extLst>
        </xdr:cNvPr>
        <xdr:cNvSpPr/>
      </xdr:nvSpPr>
      <xdr:spPr>
        <a:xfrm>
          <a:off x="20383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161108</xdr:rowOff>
    </xdr:from>
    <xdr:to>
      <xdr:col>111</xdr:col>
      <xdr:colOff>177800</xdr:colOff>
      <xdr:row>108</xdr:row>
      <xdr:rowOff>162415</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20434300" y="18677708"/>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110308</xdr:rowOff>
    </xdr:from>
    <xdr:to>
      <xdr:col>102</xdr:col>
      <xdr:colOff>165100</xdr:colOff>
      <xdr:row>109</xdr:row>
      <xdr:rowOff>40458</xdr:rowOff>
    </xdr:to>
    <xdr:sp macro="" textlink="">
      <xdr:nvSpPr>
        <xdr:cNvPr id="752" name="楕円 751">
          <a:extLst>
            <a:ext uri="{FF2B5EF4-FFF2-40B4-BE49-F238E27FC236}">
              <a16:creationId xmlns:a16="http://schemas.microsoft.com/office/drawing/2014/main" id="{00000000-0008-0000-0100-0000F0020000}"/>
            </a:ext>
          </a:extLst>
        </xdr:cNvPr>
        <xdr:cNvSpPr/>
      </xdr:nvSpPr>
      <xdr:spPr>
        <a:xfrm>
          <a:off x="19494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161108</xdr:rowOff>
    </xdr:from>
    <xdr:to>
      <xdr:col>107</xdr:col>
      <xdr:colOff>50800</xdr:colOff>
      <xdr:row>108</xdr:row>
      <xdr:rowOff>161108</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9545300" y="1867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110308</xdr:rowOff>
    </xdr:from>
    <xdr:to>
      <xdr:col>98</xdr:col>
      <xdr:colOff>38100</xdr:colOff>
      <xdr:row>109</xdr:row>
      <xdr:rowOff>40458</xdr:rowOff>
    </xdr:to>
    <xdr:sp macro="" textlink="">
      <xdr:nvSpPr>
        <xdr:cNvPr id="754" name="楕円 753">
          <a:extLst>
            <a:ext uri="{FF2B5EF4-FFF2-40B4-BE49-F238E27FC236}">
              <a16:creationId xmlns:a16="http://schemas.microsoft.com/office/drawing/2014/main" id="{00000000-0008-0000-0100-0000F2020000}"/>
            </a:ext>
          </a:extLst>
        </xdr:cNvPr>
        <xdr:cNvSpPr/>
      </xdr:nvSpPr>
      <xdr:spPr>
        <a:xfrm>
          <a:off x="18605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161108</xdr:rowOff>
    </xdr:from>
    <xdr:to>
      <xdr:col>102</xdr:col>
      <xdr:colOff>114300</xdr:colOff>
      <xdr:row>108</xdr:row>
      <xdr:rowOff>161108</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8656300" y="1867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756" name="n_1aveValue【公民館】&#10;一人当たり面積">
          <a:extLst>
            <a:ext uri="{FF2B5EF4-FFF2-40B4-BE49-F238E27FC236}">
              <a16:creationId xmlns:a16="http://schemas.microsoft.com/office/drawing/2014/main" id="{00000000-0008-0000-0100-0000F4020000}"/>
            </a:ext>
          </a:extLst>
        </xdr:cNvPr>
        <xdr:cNvSpPr txBox="1"/>
      </xdr:nvSpPr>
      <xdr:spPr>
        <a:xfrm>
          <a:off x="21075727" y="1826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757" name="n_2aveValue【公民館】&#10;一人当たり面積">
          <a:extLst>
            <a:ext uri="{FF2B5EF4-FFF2-40B4-BE49-F238E27FC236}">
              <a16:creationId xmlns:a16="http://schemas.microsoft.com/office/drawing/2014/main" id="{00000000-0008-0000-0100-0000F5020000}"/>
            </a:ext>
          </a:extLst>
        </xdr:cNvPr>
        <xdr:cNvSpPr txBox="1"/>
      </xdr:nvSpPr>
      <xdr:spPr>
        <a:xfrm>
          <a:off x="20199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758" name="n_3aveValue【公民館】&#10;一人当たり面積">
          <a:extLst>
            <a:ext uri="{FF2B5EF4-FFF2-40B4-BE49-F238E27FC236}">
              <a16:creationId xmlns:a16="http://schemas.microsoft.com/office/drawing/2014/main" id="{00000000-0008-0000-0100-0000F6020000}"/>
            </a:ext>
          </a:extLst>
        </xdr:cNvPr>
        <xdr:cNvSpPr txBox="1"/>
      </xdr:nvSpPr>
      <xdr:spPr>
        <a:xfrm>
          <a:off x="19310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759" name="n_4aveValue【公民館】&#10;一人当たり面積">
          <a:extLst>
            <a:ext uri="{FF2B5EF4-FFF2-40B4-BE49-F238E27FC236}">
              <a16:creationId xmlns:a16="http://schemas.microsoft.com/office/drawing/2014/main" id="{00000000-0008-0000-0100-0000F7020000}"/>
            </a:ext>
          </a:extLst>
        </xdr:cNvPr>
        <xdr:cNvSpPr txBox="1"/>
      </xdr:nvSpPr>
      <xdr:spPr>
        <a:xfrm>
          <a:off x="18421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32892</xdr:rowOff>
    </xdr:from>
    <xdr:ext cx="469744" cy="259045"/>
    <xdr:sp macro="" textlink="">
      <xdr:nvSpPr>
        <xdr:cNvPr id="760" name="n_1mainValue【公民館】&#10;一人当たり面積">
          <a:extLst>
            <a:ext uri="{FF2B5EF4-FFF2-40B4-BE49-F238E27FC236}">
              <a16:creationId xmlns:a16="http://schemas.microsoft.com/office/drawing/2014/main" id="{00000000-0008-0000-0100-0000F8020000}"/>
            </a:ext>
          </a:extLst>
        </xdr:cNvPr>
        <xdr:cNvSpPr txBox="1"/>
      </xdr:nvSpPr>
      <xdr:spPr>
        <a:xfrm>
          <a:off x="21075727" y="1872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31585</xdr:rowOff>
    </xdr:from>
    <xdr:ext cx="469744" cy="259045"/>
    <xdr:sp macro="" textlink="">
      <xdr:nvSpPr>
        <xdr:cNvPr id="761" name="n_2mainValue【公民館】&#10;一人当たり面積">
          <a:extLst>
            <a:ext uri="{FF2B5EF4-FFF2-40B4-BE49-F238E27FC236}">
              <a16:creationId xmlns:a16="http://schemas.microsoft.com/office/drawing/2014/main" id="{00000000-0008-0000-0100-0000F9020000}"/>
            </a:ext>
          </a:extLst>
        </xdr:cNvPr>
        <xdr:cNvSpPr txBox="1"/>
      </xdr:nvSpPr>
      <xdr:spPr>
        <a:xfrm>
          <a:off x="201994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31585</xdr:rowOff>
    </xdr:from>
    <xdr:ext cx="469744" cy="259045"/>
    <xdr:sp macro="" textlink="">
      <xdr:nvSpPr>
        <xdr:cNvPr id="762" name="n_3mainValue【公民館】&#10;一人当たり面積">
          <a:extLst>
            <a:ext uri="{FF2B5EF4-FFF2-40B4-BE49-F238E27FC236}">
              <a16:creationId xmlns:a16="http://schemas.microsoft.com/office/drawing/2014/main" id="{00000000-0008-0000-0100-0000FA020000}"/>
            </a:ext>
          </a:extLst>
        </xdr:cNvPr>
        <xdr:cNvSpPr txBox="1"/>
      </xdr:nvSpPr>
      <xdr:spPr>
        <a:xfrm>
          <a:off x="193104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31585</xdr:rowOff>
    </xdr:from>
    <xdr:ext cx="469744" cy="259045"/>
    <xdr:sp macro="" textlink="">
      <xdr:nvSpPr>
        <xdr:cNvPr id="763" name="n_4mainValue【公民館】&#10;一人当たり面積">
          <a:extLst>
            <a:ext uri="{FF2B5EF4-FFF2-40B4-BE49-F238E27FC236}">
              <a16:creationId xmlns:a16="http://schemas.microsoft.com/office/drawing/2014/main" id="{00000000-0008-0000-0100-0000FB020000}"/>
            </a:ext>
          </a:extLst>
        </xdr:cNvPr>
        <xdr:cNvSpPr txBox="1"/>
      </xdr:nvSpPr>
      <xdr:spPr>
        <a:xfrm>
          <a:off x="18421427" y="1871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00000000-0008-0000-0100-0000FC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00000000-0008-0000-0100-0000FD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有形固定資産減価償却率が類似団体と比較して高い施設類型は令和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年度と変わらず認定こども園・幼稚園・保育所、橋りょう・トンネルである。学校施設は令和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年度から有形固定資産減価償却率が類似団体と比較して下回った。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おいて西原中学校、山西小学校、川西小学校に洋式便所の改修工事を実施しているが、老朽化による減価償却費が上回っているため有形固定資産減価償却率が増加している。そのほかの施設類型で資産計上した工事はないため全体で有形固定資産減価償却率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劣化度状況や老朽化に伴う施設更新や修繕を計画的に行う必要があるため、公共施設等総合管理計画や個別施設計画の改訂や実施を進めていく必要がある。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6,955
6,786
77.22
7,578,626
7,152,091
293,999
3,492,209
9,599,084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108874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567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159838</xdr:rowOff>
    </xdr:from>
    <xdr:to>
      <xdr:col>24</xdr:col>
      <xdr:colOff>114300</xdr:colOff>
      <xdr:row>56</xdr:row>
      <xdr:rowOff>89988</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958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96536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9526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122283</xdr:rowOff>
    </xdr:from>
    <xdr:to>
      <xdr:col>20</xdr:col>
      <xdr:colOff>38100</xdr:colOff>
      <xdr:row>56</xdr:row>
      <xdr:rowOff>52433</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95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1633</xdr:rowOff>
    </xdr:from>
    <xdr:to>
      <xdr:col>24</xdr:col>
      <xdr:colOff>63500</xdr:colOff>
      <xdr:row>56</xdr:row>
      <xdr:rowOff>39188</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9602833"/>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87993</xdr:rowOff>
    </xdr:from>
    <xdr:to>
      <xdr:col>15</xdr:col>
      <xdr:colOff>101600</xdr:colOff>
      <xdr:row>56</xdr:row>
      <xdr:rowOff>18143</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138793</xdr:rowOff>
    </xdr:from>
    <xdr:to>
      <xdr:col>19</xdr:col>
      <xdr:colOff>177800</xdr:colOff>
      <xdr:row>56</xdr:row>
      <xdr:rowOff>1633</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956854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39007</xdr:rowOff>
    </xdr:from>
    <xdr:to>
      <xdr:col>10</xdr:col>
      <xdr:colOff>165100</xdr:colOff>
      <xdr:row>61</xdr:row>
      <xdr:rowOff>140607</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138793</xdr:rowOff>
    </xdr:from>
    <xdr:to>
      <xdr:col>15</xdr:col>
      <xdr:colOff>50800</xdr:colOff>
      <xdr:row>61</xdr:row>
      <xdr:rowOff>89807</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flipV="1">
          <a:off x="2019300" y="9568543"/>
          <a:ext cx="889000" cy="97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xdr:rowOff>
    </xdr:from>
    <xdr:to>
      <xdr:col>6</xdr:col>
      <xdr:colOff>38100</xdr:colOff>
      <xdr:row>61</xdr:row>
      <xdr:rowOff>104684</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53884</xdr:rowOff>
    </xdr:from>
    <xdr:to>
      <xdr:col>10</xdr:col>
      <xdr:colOff>114300</xdr:colOff>
      <xdr:row>61</xdr:row>
      <xdr:rowOff>89807</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5123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32130</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68960</xdr:rowOff>
    </xdr:from>
    <xdr:ext cx="340478"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614361" y="932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34670</xdr:rowOff>
    </xdr:from>
    <xdr:ext cx="340478"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38061" y="929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157134</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10515600" y="1047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119888</xdr:rowOff>
    </xdr:from>
    <xdr:to>
      <xdr:col>55</xdr:col>
      <xdr:colOff>50800</xdr:colOff>
      <xdr:row>61</xdr:row>
      <xdr:rowOff>50038</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10426700" y="104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142765</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10515600"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117602</xdr:rowOff>
    </xdr:from>
    <xdr:to>
      <xdr:col>50</xdr:col>
      <xdr:colOff>165100</xdr:colOff>
      <xdr:row>61</xdr:row>
      <xdr:rowOff>47752</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9588500" y="1040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168402</xdr:rowOff>
    </xdr:from>
    <xdr:to>
      <xdr:col>55</xdr:col>
      <xdr:colOff>0</xdr:colOff>
      <xdr:row>60</xdr:row>
      <xdr:rowOff>170688</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9639300" y="1045540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100076</xdr:rowOff>
    </xdr:from>
    <xdr:to>
      <xdr:col>46</xdr:col>
      <xdr:colOff>38100</xdr:colOff>
      <xdr:row>61</xdr:row>
      <xdr:rowOff>30226</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8699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150876</xdr:rowOff>
    </xdr:from>
    <xdr:to>
      <xdr:col>50</xdr:col>
      <xdr:colOff>114300</xdr:colOff>
      <xdr:row>60</xdr:row>
      <xdr:rowOff>168402</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8750300" y="1043787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103886</xdr:rowOff>
    </xdr:from>
    <xdr:to>
      <xdr:col>41</xdr:col>
      <xdr:colOff>101600</xdr:colOff>
      <xdr:row>64</xdr:row>
      <xdr:rowOff>34036</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7810500" y="109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150876</xdr:rowOff>
    </xdr:from>
    <xdr:to>
      <xdr:col>45</xdr:col>
      <xdr:colOff>177800</xdr:colOff>
      <xdr:row>63</xdr:row>
      <xdr:rowOff>154686</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7861300" y="10437876"/>
          <a:ext cx="8890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103886</xdr:rowOff>
    </xdr:from>
    <xdr:to>
      <xdr:col>36</xdr:col>
      <xdr:colOff>165100</xdr:colOff>
      <xdr:row>64</xdr:row>
      <xdr:rowOff>34036</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921500" y="109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154686</xdr:rowOff>
    </xdr:from>
    <xdr:to>
      <xdr:col>41</xdr:col>
      <xdr:colOff>50800</xdr:colOff>
      <xdr:row>63</xdr:row>
      <xdr:rowOff>154686</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6972300" y="10956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200-00009D000000}"/>
            </a:ext>
          </a:extLst>
        </xdr:cNvPr>
        <xdr:cNvSpPr txBox="1"/>
      </xdr:nvSpPr>
      <xdr:spPr>
        <a:xfrm>
          <a:off x="93917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200-00009E000000}"/>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200-00009F000000}"/>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200-0000A0000000}"/>
            </a:ext>
          </a:extLst>
        </xdr:cNvPr>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64279</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200-0000A1000000}"/>
            </a:ext>
          </a:extLst>
        </xdr:cNvPr>
        <xdr:cNvSpPr txBox="1"/>
      </xdr:nvSpPr>
      <xdr:spPr>
        <a:xfrm>
          <a:off x="9391727" y="1017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46753</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200-0000A2000000}"/>
            </a:ext>
          </a:extLst>
        </xdr:cNvPr>
        <xdr:cNvSpPr txBox="1"/>
      </xdr:nvSpPr>
      <xdr:spPr>
        <a:xfrm>
          <a:off x="85154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25163</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200-0000A3000000}"/>
            </a:ext>
          </a:extLst>
        </xdr:cNvPr>
        <xdr:cNvSpPr txBox="1"/>
      </xdr:nvSpPr>
      <xdr:spPr>
        <a:xfrm>
          <a:off x="7626427" y="1099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25163</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200-0000A4000000}"/>
            </a:ext>
          </a:extLst>
        </xdr:cNvPr>
        <xdr:cNvSpPr txBox="1"/>
      </xdr:nvSpPr>
      <xdr:spPr>
        <a:xfrm>
          <a:off x="6737427" y="1099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00000000-0008-0000-0200-0000B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00000000-0008-0000-0200-0000BE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00000000-0008-0000-0200-0000C0000000}"/>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00000000-0008-0000-0200-0000C2000000}"/>
            </a:ext>
          </a:extLst>
        </xdr:cNvPr>
        <xdr:cNvSpPr txBox="1"/>
      </xdr:nvSpPr>
      <xdr:spPr>
        <a:xfrm>
          <a:off x="4673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4584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41927</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00000000-0008-0000-0200-0000CE000000}"/>
            </a:ext>
          </a:extLst>
        </xdr:cNvPr>
        <xdr:cNvSpPr txBox="1"/>
      </xdr:nvSpPr>
      <xdr:spPr>
        <a:xfrm>
          <a:off x="4673600"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12064</xdr:rowOff>
    </xdr:from>
    <xdr:to>
      <xdr:col>20</xdr:col>
      <xdr:colOff>38100</xdr:colOff>
      <xdr:row>82</xdr:row>
      <xdr:rowOff>113664</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3746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62864</xdr:rowOff>
    </xdr:from>
    <xdr:to>
      <xdr:col>24</xdr:col>
      <xdr:colOff>63500</xdr:colOff>
      <xdr:row>82</xdr:row>
      <xdr:rowOff>114300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3797300" y="14121764"/>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132080</xdr:rowOff>
    </xdr:from>
    <xdr:to>
      <xdr:col>15</xdr:col>
      <xdr:colOff>101600</xdr:colOff>
      <xdr:row>82</xdr:row>
      <xdr:rowOff>62230</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2857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11430</xdr:rowOff>
    </xdr:from>
    <xdr:to>
      <xdr:col>19</xdr:col>
      <xdr:colOff>177800</xdr:colOff>
      <xdr:row>82</xdr:row>
      <xdr:rowOff>62864</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2908300" y="140703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80645</xdr:rowOff>
    </xdr:from>
    <xdr:to>
      <xdr:col>10</xdr:col>
      <xdr:colOff>165100</xdr:colOff>
      <xdr:row>82</xdr:row>
      <xdr:rowOff>10795</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1968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131445</xdr:rowOff>
    </xdr:from>
    <xdr:to>
      <xdr:col>15</xdr:col>
      <xdr:colOff>50800</xdr:colOff>
      <xdr:row>82</xdr:row>
      <xdr:rowOff>11430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2019300" y="140188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154939</xdr:rowOff>
    </xdr:from>
    <xdr:to>
      <xdr:col>6</xdr:col>
      <xdr:colOff>38100</xdr:colOff>
      <xdr:row>82</xdr:row>
      <xdr:rowOff>85089</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079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131445</xdr:rowOff>
    </xdr:from>
    <xdr:to>
      <xdr:col>10</xdr:col>
      <xdr:colOff>114300</xdr:colOff>
      <xdr:row>82</xdr:row>
      <xdr:rowOff>34289</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flipV="1">
          <a:off x="1130300" y="14018895"/>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107332</xdr:rowOff>
    </xdr:from>
    <xdr:ext cx="405111" cy="259045"/>
    <xdr:sp macro="" textlink="">
      <xdr:nvSpPr>
        <xdr:cNvPr id="215" name="n_1aveValue【福祉施設】&#10;有形固定資産減価償却率">
          <a:extLst>
            <a:ext uri="{FF2B5EF4-FFF2-40B4-BE49-F238E27FC236}">
              <a16:creationId xmlns:a16="http://schemas.microsoft.com/office/drawing/2014/main" id="{00000000-0008-0000-0200-0000D7000000}"/>
            </a:ext>
          </a:extLst>
        </xdr:cNvPr>
        <xdr:cNvSpPr txBox="1"/>
      </xdr:nvSpPr>
      <xdr:spPr>
        <a:xfrm>
          <a:off x="35820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42563</xdr:rowOff>
    </xdr:from>
    <xdr:ext cx="405111" cy="259045"/>
    <xdr:sp macro="" textlink="">
      <xdr:nvSpPr>
        <xdr:cNvPr id="216" name="n_2aveValue【福祉施設】&#10;有形固定資産減価償却率">
          <a:extLst>
            <a:ext uri="{FF2B5EF4-FFF2-40B4-BE49-F238E27FC236}">
              <a16:creationId xmlns:a16="http://schemas.microsoft.com/office/drawing/2014/main" id="{00000000-0008-0000-0200-0000D8000000}"/>
            </a:ext>
          </a:extLst>
        </xdr:cNvPr>
        <xdr:cNvSpPr txBox="1"/>
      </xdr:nvSpPr>
      <xdr:spPr>
        <a:xfrm>
          <a:off x="2705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17" name="n_3aveValue【福祉施設】&#10;有形固定資産減価償却率">
          <a:extLst>
            <a:ext uri="{FF2B5EF4-FFF2-40B4-BE49-F238E27FC236}">
              <a16:creationId xmlns:a16="http://schemas.microsoft.com/office/drawing/2014/main" id="{00000000-0008-0000-0200-0000D9000000}"/>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218" name="n_4aveValue【福祉施設】&#10;有形固定資産減価償却率">
          <a:extLst>
            <a:ext uri="{FF2B5EF4-FFF2-40B4-BE49-F238E27FC236}">
              <a16:creationId xmlns:a16="http://schemas.microsoft.com/office/drawing/2014/main" id="{00000000-0008-0000-0200-0000DA000000}"/>
            </a:ext>
          </a:extLst>
        </xdr:cNvPr>
        <xdr:cNvSpPr txBox="1"/>
      </xdr:nvSpPr>
      <xdr:spPr>
        <a:xfrm>
          <a:off x="927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104791</xdr:rowOff>
    </xdr:from>
    <xdr:ext cx="405111" cy="259045"/>
    <xdr:sp macro="" textlink="">
      <xdr:nvSpPr>
        <xdr:cNvPr id="219" name="n_1mainValue【福祉施設】&#10;有形固定資産減価償却率">
          <a:extLst>
            <a:ext uri="{FF2B5EF4-FFF2-40B4-BE49-F238E27FC236}">
              <a16:creationId xmlns:a16="http://schemas.microsoft.com/office/drawing/2014/main" id="{00000000-0008-0000-0200-0000DB000000}"/>
            </a:ext>
          </a:extLst>
        </xdr:cNvPr>
        <xdr:cNvSpPr txBox="1"/>
      </xdr:nvSpPr>
      <xdr:spPr>
        <a:xfrm>
          <a:off x="35820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53357</xdr:rowOff>
    </xdr:from>
    <xdr:ext cx="405111" cy="259045"/>
    <xdr:sp macro="" textlink="">
      <xdr:nvSpPr>
        <xdr:cNvPr id="220" name="n_2mainValue【福祉施設】&#10;有形固定資産減価償却率">
          <a:extLst>
            <a:ext uri="{FF2B5EF4-FFF2-40B4-BE49-F238E27FC236}">
              <a16:creationId xmlns:a16="http://schemas.microsoft.com/office/drawing/2014/main" id="{00000000-0008-0000-0200-0000DC000000}"/>
            </a:ext>
          </a:extLst>
        </xdr:cNvPr>
        <xdr:cNvSpPr txBox="1"/>
      </xdr:nvSpPr>
      <xdr:spPr>
        <a:xfrm>
          <a:off x="2705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221" name="n_3mainValue【福祉施設】&#10;有形固定資産減価償却率">
          <a:extLst>
            <a:ext uri="{FF2B5EF4-FFF2-40B4-BE49-F238E27FC236}">
              <a16:creationId xmlns:a16="http://schemas.microsoft.com/office/drawing/2014/main" id="{00000000-0008-0000-0200-0000DD000000}"/>
            </a:ext>
          </a:extLst>
        </xdr:cNvPr>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76216</xdr:rowOff>
    </xdr:from>
    <xdr:ext cx="405111" cy="259045"/>
    <xdr:sp macro="" textlink="">
      <xdr:nvSpPr>
        <xdr:cNvPr id="222" name="n_4mainValue【福祉施設】&#10;有形固定資産減価償却率">
          <a:extLst>
            <a:ext uri="{FF2B5EF4-FFF2-40B4-BE49-F238E27FC236}">
              <a16:creationId xmlns:a16="http://schemas.microsoft.com/office/drawing/2014/main" id="{00000000-0008-0000-0200-0000DE000000}"/>
            </a:ext>
          </a:extLst>
        </xdr:cNvPr>
        <xdr:cNvSpPr txBox="1"/>
      </xdr:nvSpPr>
      <xdr:spPr>
        <a:xfrm>
          <a:off x="927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00000000-0008-0000-0200-0000F1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00000000-0008-0000-0200-0000F3000000}"/>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45" name="【福祉施設】&#10;一人当たり面積最大値テキスト">
          <a:extLst>
            <a:ext uri="{FF2B5EF4-FFF2-40B4-BE49-F238E27FC236}">
              <a16:creationId xmlns:a16="http://schemas.microsoft.com/office/drawing/2014/main" id="{00000000-0008-0000-0200-0000F5000000}"/>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247" name="【福祉施設】&#10;一人当たり面積平均値テキスト">
          <a:extLst>
            <a:ext uri="{FF2B5EF4-FFF2-40B4-BE49-F238E27FC236}">
              <a16:creationId xmlns:a16="http://schemas.microsoft.com/office/drawing/2014/main" id="{00000000-0008-0000-0200-0000F7000000}"/>
            </a:ext>
          </a:extLst>
        </xdr:cNvPr>
        <xdr:cNvSpPr txBox="1"/>
      </xdr:nvSpPr>
      <xdr:spPr>
        <a:xfrm>
          <a:off x="1051560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48" name="フローチャート: 判断 247">
          <a:extLst>
            <a:ext uri="{FF2B5EF4-FFF2-40B4-BE49-F238E27FC236}">
              <a16:creationId xmlns:a16="http://schemas.microsoft.com/office/drawing/2014/main" id="{00000000-0008-0000-0200-0000F8000000}"/>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100457</xdr:rowOff>
    </xdr:from>
    <xdr:to>
      <xdr:col>55</xdr:col>
      <xdr:colOff>50800</xdr:colOff>
      <xdr:row>85</xdr:row>
      <xdr:rowOff>30607</xdr:rowOff>
    </xdr:to>
    <xdr:sp macro="" textlink="">
      <xdr:nvSpPr>
        <xdr:cNvPr id="258" name="楕円 257">
          <a:extLst>
            <a:ext uri="{FF2B5EF4-FFF2-40B4-BE49-F238E27FC236}">
              <a16:creationId xmlns:a16="http://schemas.microsoft.com/office/drawing/2014/main" id="{00000000-0008-0000-0200-000002010000}"/>
            </a:ext>
          </a:extLst>
        </xdr:cNvPr>
        <xdr:cNvSpPr/>
      </xdr:nvSpPr>
      <xdr:spPr>
        <a:xfrm>
          <a:off x="10426700" y="1450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15384</xdr:rowOff>
    </xdr:from>
    <xdr:ext cx="469744" cy="259045"/>
    <xdr:sp macro="" textlink="">
      <xdr:nvSpPr>
        <xdr:cNvPr id="259" name="【福祉施設】&#10;一人当たり面積該当値テキスト">
          <a:extLst>
            <a:ext uri="{FF2B5EF4-FFF2-40B4-BE49-F238E27FC236}">
              <a16:creationId xmlns:a16="http://schemas.microsoft.com/office/drawing/2014/main" id="{00000000-0008-0000-0200-000003010000}"/>
            </a:ext>
          </a:extLst>
        </xdr:cNvPr>
        <xdr:cNvSpPr txBox="1"/>
      </xdr:nvSpPr>
      <xdr:spPr>
        <a:xfrm>
          <a:off x="10515600" y="1441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99885</xdr:rowOff>
    </xdr:from>
    <xdr:to>
      <xdr:col>50</xdr:col>
      <xdr:colOff>165100</xdr:colOff>
      <xdr:row>85</xdr:row>
      <xdr:rowOff>30035</xdr:rowOff>
    </xdr:to>
    <xdr:sp macro="" textlink="">
      <xdr:nvSpPr>
        <xdr:cNvPr id="260" name="楕円 259">
          <a:extLst>
            <a:ext uri="{FF2B5EF4-FFF2-40B4-BE49-F238E27FC236}">
              <a16:creationId xmlns:a16="http://schemas.microsoft.com/office/drawing/2014/main" id="{00000000-0008-0000-0200-000004010000}"/>
            </a:ext>
          </a:extLst>
        </xdr:cNvPr>
        <xdr:cNvSpPr/>
      </xdr:nvSpPr>
      <xdr:spPr>
        <a:xfrm>
          <a:off x="9588500" y="1450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150685</xdr:rowOff>
    </xdr:from>
    <xdr:to>
      <xdr:col>55</xdr:col>
      <xdr:colOff>0</xdr:colOff>
      <xdr:row>84</xdr:row>
      <xdr:rowOff>151257</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9639300" y="14552485"/>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96456</xdr:rowOff>
    </xdr:from>
    <xdr:to>
      <xdr:col>46</xdr:col>
      <xdr:colOff>38100</xdr:colOff>
      <xdr:row>85</xdr:row>
      <xdr:rowOff>26606</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8699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147256</xdr:rowOff>
    </xdr:from>
    <xdr:to>
      <xdr:col>50</xdr:col>
      <xdr:colOff>114300</xdr:colOff>
      <xdr:row>84</xdr:row>
      <xdr:rowOff>150685</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8750300" y="1454905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96456</xdr:rowOff>
    </xdr:from>
    <xdr:to>
      <xdr:col>41</xdr:col>
      <xdr:colOff>101600</xdr:colOff>
      <xdr:row>85</xdr:row>
      <xdr:rowOff>26606</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7810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147256</xdr:rowOff>
    </xdr:from>
    <xdr:to>
      <xdr:col>45</xdr:col>
      <xdr:colOff>177800</xdr:colOff>
      <xdr:row>84</xdr:row>
      <xdr:rowOff>147256</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7861300" y="14549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97028</xdr:rowOff>
    </xdr:from>
    <xdr:to>
      <xdr:col>36</xdr:col>
      <xdr:colOff>165100</xdr:colOff>
      <xdr:row>85</xdr:row>
      <xdr:rowOff>27178</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6921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147256</xdr:rowOff>
    </xdr:from>
    <xdr:to>
      <xdr:col>41</xdr:col>
      <xdr:colOff>50800</xdr:colOff>
      <xdr:row>84</xdr:row>
      <xdr:rowOff>147828</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flipV="1">
          <a:off x="6972300" y="1454905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268" name="n_1aveValue【福祉施設】&#10;一人当たり面積">
          <a:extLst>
            <a:ext uri="{FF2B5EF4-FFF2-40B4-BE49-F238E27FC236}">
              <a16:creationId xmlns:a16="http://schemas.microsoft.com/office/drawing/2014/main" id="{00000000-0008-0000-0200-00000C010000}"/>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269" name="n_2aveValue【福祉施設】&#10;一人当たり面積">
          <a:extLst>
            <a:ext uri="{FF2B5EF4-FFF2-40B4-BE49-F238E27FC236}">
              <a16:creationId xmlns:a16="http://schemas.microsoft.com/office/drawing/2014/main" id="{00000000-0008-0000-0200-00000D010000}"/>
            </a:ext>
          </a:extLst>
        </xdr:cNvPr>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270" name="n_3aveValue【福祉施設】&#10;一人当たり面積">
          <a:extLst>
            <a:ext uri="{FF2B5EF4-FFF2-40B4-BE49-F238E27FC236}">
              <a16:creationId xmlns:a16="http://schemas.microsoft.com/office/drawing/2014/main" id="{00000000-0008-0000-0200-00000E010000}"/>
            </a:ext>
          </a:extLst>
        </xdr:cNvPr>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271" name="n_4aveValue【福祉施設】&#10;一人当たり面積">
          <a:extLst>
            <a:ext uri="{FF2B5EF4-FFF2-40B4-BE49-F238E27FC236}">
              <a16:creationId xmlns:a16="http://schemas.microsoft.com/office/drawing/2014/main" id="{00000000-0008-0000-0200-00000F010000}"/>
            </a:ext>
          </a:extLst>
        </xdr:cNvPr>
        <xdr:cNvSpPr txBox="1"/>
      </xdr:nvSpPr>
      <xdr:spPr>
        <a:xfrm>
          <a:off x="6737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21162</xdr:rowOff>
    </xdr:from>
    <xdr:ext cx="469744" cy="259045"/>
    <xdr:sp macro="" textlink="">
      <xdr:nvSpPr>
        <xdr:cNvPr id="272" name="n_1mainValue【福祉施設】&#10;一人当たり面積">
          <a:extLst>
            <a:ext uri="{FF2B5EF4-FFF2-40B4-BE49-F238E27FC236}">
              <a16:creationId xmlns:a16="http://schemas.microsoft.com/office/drawing/2014/main" id="{00000000-0008-0000-0200-000010010000}"/>
            </a:ext>
          </a:extLst>
        </xdr:cNvPr>
        <xdr:cNvSpPr txBox="1"/>
      </xdr:nvSpPr>
      <xdr:spPr>
        <a:xfrm>
          <a:off x="9391727" y="1459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17733</xdr:rowOff>
    </xdr:from>
    <xdr:ext cx="469744" cy="259045"/>
    <xdr:sp macro="" textlink="">
      <xdr:nvSpPr>
        <xdr:cNvPr id="273" name="n_2mainValue【福祉施設】&#10;一人当たり面積">
          <a:extLst>
            <a:ext uri="{FF2B5EF4-FFF2-40B4-BE49-F238E27FC236}">
              <a16:creationId xmlns:a16="http://schemas.microsoft.com/office/drawing/2014/main" id="{00000000-0008-0000-0200-000011010000}"/>
            </a:ext>
          </a:extLst>
        </xdr:cNvPr>
        <xdr:cNvSpPr txBox="1"/>
      </xdr:nvSpPr>
      <xdr:spPr>
        <a:xfrm>
          <a:off x="8515427" y="1459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17733</xdr:rowOff>
    </xdr:from>
    <xdr:ext cx="469744" cy="259045"/>
    <xdr:sp macro="" textlink="">
      <xdr:nvSpPr>
        <xdr:cNvPr id="274" name="n_3mainValue【福祉施設】&#10;一人当たり面積">
          <a:extLst>
            <a:ext uri="{FF2B5EF4-FFF2-40B4-BE49-F238E27FC236}">
              <a16:creationId xmlns:a16="http://schemas.microsoft.com/office/drawing/2014/main" id="{00000000-0008-0000-0200-000012010000}"/>
            </a:ext>
          </a:extLst>
        </xdr:cNvPr>
        <xdr:cNvSpPr txBox="1"/>
      </xdr:nvSpPr>
      <xdr:spPr>
        <a:xfrm>
          <a:off x="7626427" y="1459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18305</xdr:rowOff>
    </xdr:from>
    <xdr:ext cx="469744" cy="259045"/>
    <xdr:sp macro="" textlink="">
      <xdr:nvSpPr>
        <xdr:cNvPr id="275" name="n_4mainValue【福祉施設】&#10;一人当たり面積">
          <a:extLst>
            <a:ext uri="{FF2B5EF4-FFF2-40B4-BE49-F238E27FC236}">
              <a16:creationId xmlns:a16="http://schemas.microsoft.com/office/drawing/2014/main" id="{00000000-0008-0000-0200-000013010000}"/>
            </a:ext>
          </a:extLst>
        </xdr:cNvPr>
        <xdr:cNvSpPr txBox="1"/>
      </xdr:nvSpPr>
      <xdr:spPr>
        <a:xfrm>
          <a:off x="6737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00000000-0008-0000-0200-00002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flipV="1">
          <a:off x="4634865" y="1723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2" name="【市民会館】&#10;有形固定資産減価償却率最小値テキスト">
          <a:extLst>
            <a:ext uri="{FF2B5EF4-FFF2-40B4-BE49-F238E27FC236}">
              <a16:creationId xmlns:a16="http://schemas.microsoft.com/office/drawing/2014/main" id="{00000000-0008-0000-0200-00002E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304" name="【市民会館】&#10;有形固定資産減価償却率最大値テキスト">
          <a:extLst>
            <a:ext uri="{FF2B5EF4-FFF2-40B4-BE49-F238E27FC236}">
              <a16:creationId xmlns:a16="http://schemas.microsoft.com/office/drawing/2014/main" id="{00000000-0008-0000-0200-000030010000}"/>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165479</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00000000-0008-0000-0200-000032010000}"/>
            </a:ext>
          </a:extLst>
        </xdr:cNvPr>
        <xdr:cNvSpPr txBox="1"/>
      </xdr:nvSpPr>
      <xdr:spPr>
        <a:xfrm>
          <a:off x="4673600" y="17996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307" name="フローチャート: 判断 306">
          <a:extLst>
            <a:ext uri="{FF2B5EF4-FFF2-40B4-BE49-F238E27FC236}">
              <a16:creationId xmlns:a16="http://schemas.microsoft.com/office/drawing/2014/main" id="{00000000-0008-0000-0200-000033010000}"/>
            </a:ext>
          </a:extLst>
        </xdr:cNvPr>
        <xdr:cNvSpPr/>
      </xdr:nvSpPr>
      <xdr:spPr>
        <a:xfrm>
          <a:off x="45847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308" name="フローチャート: 判断 307">
          <a:extLst>
            <a:ext uri="{FF2B5EF4-FFF2-40B4-BE49-F238E27FC236}">
              <a16:creationId xmlns:a16="http://schemas.microsoft.com/office/drawing/2014/main" id="{00000000-0008-0000-0200-000034010000}"/>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309" name="フローチャート: 判断 308">
          <a:extLst>
            <a:ext uri="{FF2B5EF4-FFF2-40B4-BE49-F238E27FC236}">
              <a16:creationId xmlns:a16="http://schemas.microsoft.com/office/drawing/2014/main" id="{00000000-0008-0000-0200-000035010000}"/>
            </a:ext>
          </a:extLst>
        </xdr:cNvPr>
        <xdr:cNvSpPr/>
      </xdr:nvSpPr>
      <xdr:spPr>
        <a:xfrm>
          <a:off x="2857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310" name="フローチャート: 判断 309">
          <a:extLst>
            <a:ext uri="{FF2B5EF4-FFF2-40B4-BE49-F238E27FC236}">
              <a16:creationId xmlns:a16="http://schemas.microsoft.com/office/drawing/2014/main" id="{00000000-0008-0000-0200-000036010000}"/>
            </a:ext>
          </a:extLst>
        </xdr:cNvPr>
        <xdr:cNvSpPr/>
      </xdr:nvSpPr>
      <xdr:spPr>
        <a:xfrm>
          <a:off x="1968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9071</xdr:rowOff>
    </xdr:from>
    <xdr:to>
      <xdr:col>24</xdr:col>
      <xdr:colOff>114300</xdr:colOff>
      <xdr:row>105</xdr:row>
      <xdr:rowOff>110671</xdr:rowOff>
    </xdr:to>
    <xdr:sp macro="" textlink="">
      <xdr:nvSpPr>
        <xdr:cNvPr id="317" name="楕円 316">
          <a:extLst>
            <a:ext uri="{FF2B5EF4-FFF2-40B4-BE49-F238E27FC236}">
              <a16:creationId xmlns:a16="http://schemas.microsoft.com/office/drawing/2014/main" id="{00000000-0008-0000-0200-00003D010000}"/>
            </a:ext>
          </a:extLst>
        </xdr:cNvPr>
        <xdr:cNvSpPr/>
      </xdr:nvSpPr>
      <xdr:spPr>
        <a:xfrm>
          <a:off x="45847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31948</xdr:rowOff>
    </xdr:from>
    <xdr:ext cx="405111" cy="259045"/>
    <xdr:sp macro="" textlink="">
      <xdr:nvSpPr>
        <xdr:cNvPr id="318" name="【市民会館】&#10;有形固定資産減価償却率該当値テキスト">
          <a:extLst>
            <a:ext uri="{FF2B5EF4-FFF2-40B4-BE49-F238E27FC236}">
              <a16:creationId xmlns:a16="http://schemas.microsoft.com/office/drawing/2014/main" id="{00000000-0008-0000-0200-00003E010000}"/>
            </a:ext>
          </a:extLst>
        </xdr:cNvPr>
        <xdr:cNvSpPr txBox="1"/>
      </xdr:nvSpPr>
      <xdr:spPr>
        <a:xfrm>
          <a:off x="4673600" y="17862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126637</xdr:rowOff>
    </xdr:from>
    <xdr:to>
      <xdr:col>20</xdr:col>
      <xdr:colOff>38100</xdr:colOff>
      <xdr:row>105</xdr:row>
      <xdr:rowOff>56787</xdr:rowOff>
    </xdr:to>
    <xdr:sp macro="" textlink="">
      <xdr:nvSpPr>
        <xdr:cNvPr id="319" name="楕円 318">
          <a:extLst>
            <a:ext uri="{FF2B5EF4-FFF2-40B4-BE49-F238E27FC236}">
              <a16:creationId xmlns:a16="http://schemas.microsoft.com/office/drawing/2014/main" id="{00000000-0008-0000-0200-00003F010000}"/>
            </a:ext>
          </a:extLst>
        </xdr:cNvPr>
        <xdr:cNvSpPr/>
      </xdr:nvSpPr>
      <xdr:spPr>
        <a:xfrm>
          <a:off x="3746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5987</xdr:rowOff>
    </xdr:from>
    <xdr:to>
      <xdr:col>24</xdr:col>
      <xdr:colOff>63500</xdr:colOff>
      <xdr:row>105</xdr:row>
      <xdr:rowOff>59871</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3797300" y="18008237"/>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72752</xdr:rowOff>
    </xdr:from>
    <xdr:to>
      <xdr:col>15</xdr:col>
      <xdr:colOff>101600</xdr:colOff>
      <xdr:row>105</xdr:row>
      <xdr:rowOff>2902</xdr:rowOff>
    </xdr:to>
    <xdr:sp macro="" textlink="">
      <xdr:nvSpPr>
        <xdr:cNvPr id="321" name="楕円 320">
          <a:extLst>
            <a:ext uri="{FF2B5EF4-FFF2-40B4-BE49-F238E27FC236}">
              <a16:creationId xmlns:a16="http://schemas.microsoft.com/office/drawing/2014/main" id="{00000000-0008-0000-0200-000041010000}"/>
            </a:ext>
          </a:extLst>
        </xdr:cNvPr>
        <xdr:cNvSpPr/>
      </xdr:nvSpPr>
      <xdr:spPr>
        <a:xfrm>
          <a:off x="2857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123552</xdr:rowOff>
    </xdr:from>
    <xdr:to>
      <xdr:col>19</xdr:col>
      <xdr:colOff>177800</xdr:colOff>
      <xdr:row>105</xdr:row>
      <xdr:rowOff>5987</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2908300" y="17954352"/>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23" name="楕円 322">
          <a:extLst>
            <a:ext uri="{FF2B5EF4-FFF2-40B4-BE49-F238E27FC236}">
              <a16:creationId xmlns:a16="http://schemas.microsoft.com/office/drawing/2014/main" id="{00000000-0008-0000-0200-000043010000}"/>
            </a:ext>
          </a:extLst>
        </xdr:cNvPr>
        <xdr:cNvSpPr/>
      </xdr:nvSpPr>
      <xdr:spPr>
        <a:xfrm>
          <a:off x="1968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68036</xdr:rowOff>
    </xdr:from>
    <xdr:to>
      <xdr:col>15</xdr:col>
      <xdr:colOff>50800</xdr:colOff>
      <xdr:row>104</xdr:row>
      <xdr:rowOff>123552</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2019300" y="17898836"/>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79284</xdr:rowOff>
    </xdr:from>
    <xdr:to>
      <xdr:col>6</xdr:col>
      <xdr:colOff>38100</xdr:colOff>
      <xdr:row>106</xdr:row>
      <xdr:rowOff>9434</xdr:rowOff>
    </xdr:to>
    <xdr:sp macro="" textlink="">
      <xdr:nvSpPr>
        <xdr:cNvPr id="325" name="楕円 324">
          <a:extLst>
            <a:ext uri="{FF2B5EF4-FFF2-40B4-BE49-F238E27FC236}">
              <a16:creationId xmlns:a16="http://schemas.microsoft.com/office/drawing/2014/main" id="{00000000-0008-0000-0200-000045010000}"/>
            </a:ext>
          </a:extLst>
        </xdr:cNvPr>
        <xdr:cNvSpPr/>
      </xdr:nvSpPr>
      <xdr:spPr>
        <a:xfrm>
          <a:off x="1079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68036</xdr:rowOff>
    </xdr:from>
    <xdr:to>
      <xdr:col>10</xdr:col>
      <xdr:colOff>114300</xdr:colOff>
      <xdr:row>105</xdr:row>
      <xdr:rowOff>130084</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flipV="1">
          <a:off x="1130300" y="17898836"/>
          <a:ext cx="889000" cy="23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327" name="n_1aveValue【市民会館】&#10;有形固定資産減価償却率">
          <a:extLst>
            <a:ext uri="{FF2B5EF4-FFF2-40B4-BE49-F238E27FC236}">
              <a16:creationId xmlns:a16="http://schemas.microsoft.com/office/drawing/2014/main" id="{00000000-0008-0000-0200-000047010000}"/>
            </a:ext>
          </a:extLst>
        </xdr:cNvPr>
        <xdr:cNvSpPr txBox="1"/>
      </xdr:nvSpPr>
      <xdr:spPr>
        <a:xfrm>
          <a:off x="3582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77306</xdr:rowOff>
    </xdr:from>
    <xdr:ext cx="405111" cy="259045"/>
    <xdr:sp macro="" textlink="">
      <xdr:nvSpPr>
        <xdr:cNvPr id="328" name="n_2aveValue【市民会館】&#10;有形固定資産減価償却率">
          <a:extLst>
            <a:ext uri="{FF2B5EF4-FFF2-40B4-BE49-F238E27FC236}">
              <a16:creationId xmlns:a16="http://schemas.microsoft.com/office/drawing/2014/main" id="{00000000-0008-0000-0200-000048010000}"/>
            </a:ext>
          </a:extLst>
        </xdr:cNvPr>
        <xdr:cNvSpPr txBox="1"/>
      </xdr:nvSpPr>
      <xdr:spPr>
        <a:xfrm>
          <a:off x="2705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31585</xdr:rowOff>
    </xdr:from>
    <xdr:ext cx="405111" cy="259045"/>
    <xdr:sp macro="" textlink="">
      <xdr:nvSpPr>
        <xdr:cNvPr id="329" name="n_3aveValue【市民会館】&#10;有形固定資産減価償却率">
          <a:extLst>
            <a:ext uri="{FF2B5EF4-FFF2-40B4-BE49-F238E27FC236}">
              <a16:creationId xmlns:a16="http://schemas.microsoft.com/office/drawing/2014/main" id="{00000000-0008-0000-0200-000049010000}"/>
            </a:ext>
          </a:extLst>
        </xdr:cNvPr>
        <xdr:cNvSpPr txBox="1"/>
      </xdr:nvSpPr>
      <xdr:spPr>
        <a:xfrm>
          <a:off x="1816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330" name="n_4aveValue【市民会館】&#10;有形固定資産減価償却率">
          <a:extLst>
            <a:ext uri="{FF2B5EF4-FFF2-40B4-BE49-F238E27FC236}">
              <a16:creationId xmlns:a16="http://schemas.microsoft.com/office/drawing/2014/main" id="{00000000-0008-0000-0200-00004A010000}"/>
            </a:ext>
          </a:extLst>
        </xdr:cNvPr>
        <xdr:cNvSpPr txBox="1"/>
      </xdr:nvSpPr>
      <xdr:spPr>
        <a:xfrm>
          <a:off x="927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73314</xdr:rowOff>
    </xdr:from>
    <xdr:ext cx="405111" cy="259045"/>
    <xdr:sp macro="" textlink="">
      <xdr:nvSpPr>
        <xdr:cNvPr id="331" name="n_1mainValue【市民会館】&#10;有形固定資産減価償却率">
          <a:extLst>
            <a:ext uri="{FF2B5EF4-FFF2-40B4-BE49-F238E27FC236}">
              <a16:creationId xmlns:a16="http://schemas.microsoft.com/office/drawing/2014/main" id="{00000000-0008-0000-0200-00004B010000}"/>
            </a:ext>
          </a:extLst>
        </xdr:cNvPr>
        <xdr:cNvSpPr txBox="1"/>
      </xdr:nvSpPr>
      <xdr:spPr>
        <a:xfrm>
          <a:off x="3582044" y="1773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19429</xdr:rowOff>
    </xdr:from>
    <xdr:ext cx="405111" cy="259045"/>
    <xdr:sp macro="" textlink="">
      <xdr:nvSpPr>
        <xdr:cNvPr id="332" name="n_2mainValue【市民会館】&#10;有形固定資産減価償却率">
          <a:extLst>
            <a:ext uri="{FF2B5EF4-FFF2-40B4-BE49-F238E27FC236}">
              <a16:creationId xmlns:a16="http://schemas.microsoft.com/office/drawing/2014/main" id="{00000000-0008-0000-0200-00004C010000}"/>
            </a:ext>
          </a:extLst>
        </xdr:cNvPr>
        <xdr:cNvSpPr txBox="1"/>
      </xdr:nvSpPr>
      <xdr:spPr>
        <a:xfrm>
          <a:off x="2705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135363</xdr:rowOff>
    </xdr:from>
    <xdr:ext cx="405111" cy="259045"/>
    <xdr:sp macro="" textlink="">
      <xdr:nvSpPr>
        <xdr:cNvPr id="333" name="n_3mainValue【市民会館】&#10;有形固定資産減価償却率">
          <a:extLst>
            <a:ext uri="{FF2B5EF4-FFF2-40B4-BE49-F238E27FC236}">
              <a16:creationId xmlns:a16="http://schemas.microsoft.com/office/drawing/2014/main" id="{00000000-0008-0000-0200-00004D010000}"/>
            </a:ext>
          </a:extLst>
        </xdr:cNvPr>
        <xdr:cNvSpPr txBox="1"/>
      </xdr:nvSpPr>
      <xdr:spPr>
        <a:xfrm>
          <a:off x="1816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561</xdr:rowOff>
    </xdr:from>
    <xdr:ext cx="405111" cy="259045"/>
    <xdr:sp macro="" textlink="">
      <xdr:nvSpPr>
        <xdr:cNvPr id="334" name="n_4mainValue【市民会館】&#10;有形固定資産減価償却率">
          <a:extLst>
            <a:ext uri="{FF2B5EF4-FFF2-40B4-BE49-F238E27FC236}">
              <a16:creationId xmlns:a16="http://schemas.microsoft.com/office/drawing/2014/main" id="{00000000-0008-0000-0200-00004E010000}"/>
            </a:ext>
          </a:extLst>
        </xdr:cNvPr>
        <xdr:cNvSpPr txBox="1"/>
      </xdr:nvSpPr>
      <xdr:spPr>
        <a:xfrm>
          <a:off x="927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a16="http://schemas.microsoft.com/office/drawing/2014/main" id="{00000000-0008-0000-0200-00006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flipV="1">
          <a:off x="10476865" y="17385030"/>
          <a:ext cx="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359" name="【市民会館】&#10;一人当たり面積最小値テキスト">
          <a:extLst>
            <a:ext uri="{FF2B5EF4-FFF2-40B4-BE49-F238E27FC236}">
              <a16:creationId xmlns:a16="http://schemas.microsoft.com/office/drawing/2014/main" id="{00000000-0008-0000-0200-000067010000}"/>
            </a:ext>
          </a:extLst>
        </xdr:cNvPr>
        <xdr:cNvSpPr txBox="1"/>
      </xdr:nvSpPr>
      <xdr:spPr>
        <a:xfrm>
          <a:off x="10515600" y="1866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0388600" y="1865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361" name="【市民会館】&#10;一人当たり面積最大値テキスト">
          <a:extLst>
            <a:ext uri="{FF2B5EF4-FFF2-40B4-BE49-F238E27FC236}">
              <a16:creationId xmlns:a16="http://schemas.microsoft.com/office/drawing/2014/main" id="{00000000-0008-0000-0200-000069010000}"/>
            </a:ext>
          </a:extLst>
        </xdr:cNvPr>
        <xdr:cNvSpPr txBox="1"/>
      </xdr:nvSpPr>
      <xdr:spPr>
        <a:xfrm>
          <a:off x="1051560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0388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158766</xdr:rowOff>
    </xdr:from>
    <xdr:ext cx="469744" cy="259045"/>
    <xdr:sp macro="" textlink="">
      <xdr:nvSpPr>
        <xdr:cNvPr id="363" name="【市民会館】&#10;一人当たり面積平均値テキスト">
          <a:extLst>
            <a:ext uri="{FF2B5EF4-FFF2-40B4-BE49-F238E27FC236}">
              <a16:creationId xmlns:a16="http://schemas.microsoft.com/office/drawing/2014/main" id="{00000000-0008-0000-0200-00006B010000}"/>
            </a:ext>
          </a:extLst>
        </xdr:cNvPr>
        <xdr:cNvSpPr txBox="1"/>
      </xdr:nvSpPr>
      <xdr:spPr>
        <a:xfrm>
          <a:off x="10515600" y="18161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364" name="フローチャート: 判断 363">
          <a:extLst>
            <a:ext uri="{FF2B5EF4-FFF2-40B4-BE49-F238E27FC236}">
              <a16:creationId xmlns:a16="http://schemas.microsoft.com/office/drawing/2014/main" id="{00000000-0008-0000-0200-00006C010000}"/>
            </a:ext>
          </a:extLst>
        </xdr:cNvPr>
        <xdr:cNvSpPr/>
      </xdr:nvSpPr>
      <xdr:spPr>
        <a:xfrm>
          <a:off x="104267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365" name="フローチャート: 判断 364">
          <a:extLst>
            <a:ext uri="{FF2B5EF4-FFF2-40B4-BE49-F238E27FC236}">
              <a16:creationId xmlns:a16="http://schemas.microsoft.com/office/drawing/2014/main" id="{00000000-0008-0000-0200-00006D010000}"/>
            </a:ext>
          </a:extLst>
        </xdr:cNvPr>
        <xdr:cNvSpPr/>
      </xdr:nvSpPr>
      <xdr:spPr>
        <a:xfrm>
          <a:off x="9588500" y="1830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366" name="フローチャート: 判断 365">
          <a:extLst>
            <a:ext uri="{FF2B5EF4-FFF2-40B4-BE49-F238E27FC236}">
              <a16:creationId xmlns:a16="http://schemas.microsoft.com/office/drawing/2014/main" id="{00000000-0008-0000-0200-00006E010000}"/>
            </a:ext>
          </a:extLst>
        </xdr:cNvPr>
        <xdr:cNvSpPr/>
      </xdr:nvSpPr>
      <xdr:spPr>
        <a:xfrm>
          <a:off x="8699500" y="18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367" name="フローチャート: 判断 366">
          <a:extLst>
            <a:ext uri="{FF2B5EF4-FFF2-40B4-BE49-F238E27FC236}">
              <a16:creationId xmlns:a16="http://schemas.microsoft.com/office/drawing/2014/main" id="{00000000-0008-0000-0200-00006F010000}"/>
            </a:ext>
          </a:extLst>
        </xdr:cNvPr>
        <xdr:cNvSpPr/>
      </xdr:nvSpPr>
      <xdr:spPr>
        <a:xfrm>
          <a:off x="7810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6921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159513</xdr:rowOff>
    </xdr:from>
    <xdr:to>
      <xdr:col>55</xdr:col>
      <xdr:colOff>50800</xdr:colOff>
      <xdr:row>108</xdr:row>
      <xdr:rowOff>89663</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10426700" y="1850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74440</xdr:rowOff>
    </xdr:from>
    <xdr:ext cx="469744" cy="259045"/>
    <xdr:sp macro="" textlink="">
      <xdr:nvSpPr>
        <xdr:cNvPr id="375" name="【市民会館】&#10;一人当たり面積該当値テキスト">
          <a:extLst>
            <a:ext uri="{FF2B5EF4-FFF2-40B4-BE49-F238E27FC236}">
              <a16:creationId xmlns:a16="http://schemas.microsoft.com/office/drawing/2014/main" id="{00000000-0008-0000-0200-000077010000}"/>
            </a:ext>
          </a:extLst>
        </xdr:cNvPr>
        <xdr:cNvSpPr txBox="1"/>
      </xdr:nvSpPr>
      <xdr:spPr>
        <a:xfrm>
          <a:off x="10515600" y="1841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159513</xdr:rowOff>
    </xdr:from>
    <xdr:to>
      <xdr:col>50</xdr:col>
      <xdr:colOff>165100</xdr:colOff>
      <xdr:row>108</xdr:row>
      <xdr:rowOff>89663</xdr:rowOff>
    </xdr:to>
    <xdr:sp macro="" textlink="">
      <xdr:nvSpPr>
        <xdr:cNvPr id="376" name="楕円 375">
          <a:extLst>
            <a:ext uri="{FF2B5EF4-FFF2-40B4-BE49-F238E27FC236}">
              <a16:creationId xmlns:a16="http://schemas.microsoft.com/office/drawing/2014/main" id="{00000000-0008-0000-0200-000078010000}"/>
            </a:ext>
          </a:extLst>
        </xdr:cNvPr>
        <xdr:cNvSpPr/>
      </xdr:nvSpPr>
      <xdr:spPr>
        <a:xfrm>
          <a:off x="9588500" y="1850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38863</xdr:rowOff>
    </xdr:from>
    <xdr:to>
      <xdr:col>55</xdr:col>
      <xdr:colOff>0</xdr:colOff>
      <xdr:row>108</xdr:row>
      <xdr:rowOff>38863</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9639300" y="185554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155702</xdr:rowOff>
    </xdr:from>
    <xdr:to>
      <xdr:col>46</xdr:col>
      <xdr:colOff>38100</xdr:colOff>
      <xdr:row>108</xdr:row>
      <xdr:rowOff>85852</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8699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35052</xdr:rowOff>
    </xdr:from>
    <xdr:to>
      <xdr:col>50</xdr:col>
      <xdr:colOff>114300</xdr:colOff>
      <xdr:row>108</xdr:row>
      <xdr:rowOff>38863</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8750300" y="1855165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156463</xdr:rowOff>
    </xdr:from>
    <xdr:to>
      <xdr:col>41</xdr:col>
      <xdr:colOff>101600</xdr:colOff>
      <xdr:row>108</xdr:row>
      <xdr:rowOff>86613</xdr:rowOff>
    </xdr:to>
    <xdr:sp macro="" textlink="">
      <xdr:nvSpPr>
        <xdr:cNvPr id="380" name="楕円 379">
          <a:extLst>
            <a:ext uri="{FF2B5EF4-FFF2-40B4-BE49-F238E27FC236}">
              <a16:creationId xmlns:a16="http://schemas.microsoft.com/office/drawing/2014/main" id="{00000000-0008-0000-0200-00007C010000}"/>
            </a:ext>
          </a:extLst>
        </xdr:cNvPr>
        <xdr:cNvSpPr/>
      </xdr:nvSpPr>
      <xdr:spPr>
        <a:xfrm>
          <a:off x="7810500" y="185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35052</xdr:rowOff>
    </xdr:from>
    <xdr:to>
      <xdr:col>45</xdr:col>
      <xdr:colOff>177800</xdr:colOff>
      <xdr:row>108</xdr:row>
      <xdr:rowOff>35813</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flipV="1">
          <a:off x="7861300" y="18551652"/>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156463</xdr:rowOff>
    </xdr:from>
    <xdr:to>
      <xdr:col>36</xdr:col>
      <xdr:colOff>165100</xdr:colOff>
      <xdr:row>108</xdr:row>
      <xdr:rowOff>86613</xdr:rowOff>
    </xdr:to>
    <xdr:sp macro="" textlink="">
      <xdr:nvSpPr>
        <xdr:cNvPr id="382" name="楕円 381">
          <a:extLst>
            <a:ext uri="{FF2B5EF4-FFF2-40B4-BE49-F238E27FC236}">
              <a16:creationId xmlns:a16="http://schemas.microsoft.com/office/drawing/2014/main" id="{00000000-0008-0000-0200-00007E010000}"/>
            </a:ext>
          </a:extLst>
        </xdr:cNvPr>
        <xdr:cNvSpPr/>
      </xdr:nvSpPr>
      <xdr:spPr>
        <a:xfrm>
          <a:off x="6921500" y="185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35813</xdr:rowOff>
    </xdr:from>
    <xdr:to>
      <xdr:col>41</xdr:col>
      <xdr:colOff>50800</xdr:colOff>
      <xdr:row>108</xdr:row>
      <xdr:rowOff>35813</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6972300" y="18552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77995</xdr:rowOff>
    </xdr:from>
    <xdr:ext cx="469744" cy="259045"/>
    <xdr:sp macro="" textlink="">
      <xdr:nvSpPr>
        <xdr:cNvPr id="384" name="n_1aveValue【市民会館】&#10;一人当たり面積">
          <a:extLst>
            <a:ext uri="{FF2B5EF4-FFF2-40B4-BE49-F238E27FC236}">
              <a16:creationId xmlns:a16="http://schemas.microsoft.com/office/drawing/2014/main" id="{00000000-0008-0000-0200-000080010000}"/>
            </a:ext>
          </a:extLst>
        </xdr:cNvPr>
        <xdr:cNvSpPr txBox="1"/>
      </xdr:nvSpPr>
      <xdr:spPr>
        <a:xfrm>
          <a:off x="9391727" y="180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89425</xdr:rowOff>
    </xdr:from>
    <xdr:ext cx="469744" cy="259045"/>
    <xdr:sp macro="" textlink="">
      <xdr:nvSpPr>
        <xdr:cNvPr id="385" name="n_2aveValue【市民会館】&#10;一人当たり面積">
          <a:extLst>
            <a:ext uri="{FF2B5EF4-FFF2-40B4-BE49-F238E27FC236}">
              <a16:creationId xmlns:a16="http://schemas.microsoft.com/office/drawing/2014/main" id="{00000000-0008-0000-0200-000081010000}"/>
            </a:ext>
          </a:extLst>
        </xdr:cNvPr>
        <xdr:cNvSpPr txBox="1"/>
      </xdr:nvSpPr>
      <xdr:spPr>
        <a:xfrm>
          <a:off x="8515427" y="180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95521</xdr:rowOff>
    </xdr:from>
    <xdr:ext cx="469744" cy="259045"/>
    <xdr:sp macro="" textlink="">
      <xdr:nvSpPr>
        <xdr:cNvPr id="386" name="n_3aveValue【市民会館】&#10;一人当たり面積">
          <a:extLst>
            <a:ext uri="{FF2B5EF4-FFF2-40B4-BE49-F238E27FC236}">
              <a16:creationId xmlns:a16="http://schemas.microsoft.com/office/drawing/2014/main" id="{00000000-0008-0000-0200-000082010000}"/>
            </a:ext>
          </a:extLst>
        </xdr:cNvPr>
        <xdr:cNvSpPr txBox="1"/>
      </xdr:nvSpPr>
      <xdr:spPr>
        <a:xfrm>
          <a:off x="7626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157242</xdr:rowOff>
    </xdr:from>
    <xdr:ext cx="469744" cy="259045"/>
    <xdr:sp macro="" textlink="">
      <xdr:nvSpPr>
        <xdr:cNvPr id="387" name="n_4aveValue【市民会館】&#10;一人当たり面積">
          <a:extLst>
            <a:ext uri="{FF2B5EF4-FFF2-40B4-BE49-F238E27FC236}">
              <a16:creationId xmlns:a16="http://schemas.microsoft.com/office/drawing/2014/main" id="{00000000-0008-0000-0200-000083010000}"/>
            </a:ext>
          </a:extLst>
        </xdr:cNvPr>
        <xdr:cNvSpPr txBox="1"/>
      </xdr:nvSpPr>
      <xdr:spPr>
        <a:xfrm>
          <a:off x="6737427" y="181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80790</xdr:rowOff>
    </xdr:from>
    <xdr:ext cx="469744" cy="259045"/>
    <xdr:sp macro="" textlink="">
      <xdr:nvSpPr>
        <xdr:cNvPr id="388" name="n_1mainValue【市民会館】&#10;一人当たり面積">
          <a:extLst>
            <a:ext uri="{FF2B5EF4-FFF2-40B4-BE49-F238E27FC236}">
              <a16:creationId xmlns:a16="http://schemas.microsoft.com/office/drawing/2014/main" id="{00000000-0008-0000-0200-000084010000}"/>
            </a:ext>
          </a:extLst>
        </xdr:cNvPr>
        <xdr:cNvSpPr txBox="1"/>
      </xdr:nvSpPr>
      <xdr:spPr>
        <a:xfrm>
          <a:off x="9391727" y="185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76979</xdr:rowOff>
    </xdr:from>
    <xdr:ext cx="469744" cy="259045"/>
    <xdr:sp macro="" textlink="">
      <xdr:nvSpPr>
        <xdr:cNvPr id="389" name="n_2mainValue【市民会館】&#10;一人当たり面積">
          <a:extLst>
            <a:ext uri="{FF2B5EF4-FFF2-40B4-BE49-F238E27FC236}">
              <a16:creationId xmlns:a16="http://schemas.microsoft.com/office/drawing/2014/main" id="{00000000-0008-0000-0200-000085010000}"/>
            </a:ext>
          </a:extLst>
        </xdr:cNvPr>
        <xdr:cNvSpPr txBox="1"/>
      </xdr:nvSpPr>
      <xdr:spPr>
        <a:xfrm>
          <a:off x="8515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77740</xdr:rowOff>
    </xdr:from>
    <xdr:ext cx="469744" cy="259045"/>
    <xdr:sp macro="" textlink="">
      <xdr:nvSpPr>
        <xdr:cNvPr id="390" name="n_3mainValue【市民会館】&#10;一人当たり面積">
          <a:extLst>
            <a:ext uri="{FF2B5EF4-FFF2-40B4-BE49-F238E27FC236}">
              <a16:creationId xmlns:a16="http://schemas.microsoft.com/office/drawing/2014/main" id="{00000000-0008-0000-0200-000086010000}"/>
            </a:ext>
          </a:extLst>
        </xdr:cNvPr>
        <xdr:cNvSpPr txBox="1"/>
      </xdr:nvSpPr>
      <xdr:spPr>
        <a:xfrm>
          <a:off x="7626427" y="1859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77740</xdr:rowOff>
    </xdr:from>
    <xdr:ext cx="469744" cy="259045"/>
    <xdr:sp macro="" textlink="">
      <xdr:nvSpPr>
        <xdr:cNvPr id="391" name="n_4mainValue【市民会館】&#10;一人当たり面積">
          <a:extLst>
            <a:ext uri="{FF2B5EF4-FFF2-40B4-BE49-F238E27FC236}">
              <a16:creationId xmlns:a16="http://schemas.microsoft.com/office/drawing/2014/main" id="{00000000-0008-0000-0200-000087010000}"/>
            </a:ext>
          </a:extLst>
        </xdr:cNvPr>
        <xdr:cNvSpPr txBox="1"/>
      </xdr:nvSpPr>
      <xdr:spPr>
        <a:xfrm>
          <a:off x="6737427" y="1859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a:extLst>
            <a:ext uri="{FF2B5EF4-FFF2-40B4-BE49-F238E27FC236}">
              <a16:creationId xmlns:a16="http://schemas.microsoft.com/office/drawing/2014/main" id="{00000000-0008-0000-0200-00009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7" name="【一般廃棄物処理施設】&#10;有形固定資産減価償却率最小値テキスト">
          <a:extLst>
            <a:ext uri="{FF2B5EF4-FFF2-40B4-BE49-F238E27FC236}">
              <a16:creationId xmlns:a16="http://schemas.microsoft.com/office/drawing/2014/main" id="{00000000-0008-0000-0200-0000A1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419" name="【一般廃棄物処理施設】&#10;有形固定資産減価償却率最大値テキスト">
          <a:extLst>
            <a:ext uri="{FF2B5EF4-FFF2-40B4-BE49-F238E27FC236}">
              <a16:creationId xmlns:a16="http://schemas.microsoft.com/office/drawing/2014/main" id="{00000000-0008-0000-0200-0000A3010000}"/>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421" name="【一般廃棄物処理施設】&#10;有形固定資産減価償却率平均値テキスト">
          <a:extLst>
            <a:ext uri="{FF2B5EF4-FFF2-40B4-BE49-F238E27FC236}">
              <a16:creationId xmlns:a16="http://schemas.microsoft.com/office/drawing/2014/main" id="{00000000-0008-0000-0200-0000A5010000}"/>
            </a:ext>
          </a:extLst>
        </xdr:cNvPr>
        <xdr:cNvSpPr txBox="1"/>
      </xdr:nvSpPr>
      <xdr:spPr>
        <a:xfrm>
          <a:off x="16357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109220</xdr:rowOff>
    </xdr:from>
    <xdr:to>
      <xdr:col>85</xdr:col>
      <xdr:colOff>177800</xdr:colOff>
      <xdr:row>36</xdr:row>
      <xdr:rowOff>39370</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162687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132097</xdr:rowOff>
    </xdr:from>
    <xdr:ext cx="405111" cy="259045"/>
    <xdr:sp macro="" textlink="">
      <xdr:nvSpPr>
        <xdr:cNvPr id="433" name="【一般廃棄物処理施設】&#10;有形固定資産減価償却率該当値テキスト">
          <a:extLst>
            <a:ext uri="{FF2B5EF4-FFF2-40B4-BE49-F238E27FC236}">
              <a16:creationId xmlns:a16="http://schemas.microsoft.com/office/drawing/2014/main" id="{00000000-0008-0000-0200-0000B1010000}"/>
            </a:ext>
          </a:extLst>
        </xdr:cNvPr>
        <xdr:cNvSpPr txBox="1"/>
      </xdr:nvSpPr>
      <xdr:spPr>
        <a:xfrm>
          <a:off x="16357600"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71120</xdr:rowOff>
    </xdr:from>
    <xdr:to>
      <xdr:col>81</xdr:col>
      <xdr:colOff>101600</xdr:colOff>
      <xdr:row>36</xdr:row>
      <xdr:rowOff>1270</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5430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121920</xdr:rowOff>
    </xdr:from>
    <xdr:to>
      <xdr:col>85</xdr:col>
      <xdr:colOff>127000</xdr:colOff>
      <xdr:row>35</xdr:row>
      <xdr:rowOff>160020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5481300" y="61226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57785</xdr:rowOff>
    </xdr:from>
    <xdr:to>
      <xdr:col>76</xdr:col>
      <xdr:colOff>165100</xdr:colOff>
      <xdr:row>35</xdr:row>
      <xdr:rowOff>159385</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4541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108585</xdr:rowOff>
    </xdr:from>
    <xdr:to>
      <xdr:col>81</xdr:col>
      <xdr:colOff>50800</xdr:colOff>
      <xdr:row>35</xdr:row>
      <xdr:rowOff>121920</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4592300" y="61093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27305</xdr:rowOff>
    </xdr:from>
    <xdr:to>
      <xdr:col>72</xdr:col>
      <xdr:colOff>38100</xdr:colOff>
      <xdr:row>35</xdr:row>
      <xdr:rowOff>128905</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3652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78105</xdr:rowOff>
    </xdr:from>
    <xdr:to>
      <xdr:col>76</xdr:col>
      <xdr:colOff>114300</xdr:colOff>
      <xdr:row>35</xdr:row>
      <xdr:rowOff>108585</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3703300" y="60788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69215</xdr:rowOff>
    </xdr:from>
    <xdr:to>
      <xdr:col>67</xdr:col>
      <xdr:colOff>101600</xdr:colOff>
      <xdr:row>34</xdr:row>
      <xdr:rowOff>170815</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2763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120015</xdr:rowOff>
    </xdr:from>
    <xdr:to>
      <xdr:col>71</xdr:col>
      <xdr:colOff>177800</xdr:colOff>
      <xdr:row>35</xdr:row>
      <xdr:rowOff>78105</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2814300" y="594931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442" name="n_1aveValue【一般廃棄物処理施設】&#10;有形固定資産減価償却率">
          <a:extLst>
            <a:ext uri="{FF2B5EF4-FFF2-40B4-BE49-F238E27FC236}">
              <a16:creationId xmlns:a16="http://schemas.microsoft.com/office/drawing/2014/main" id="{00000000-0008-0000-0200-0000BA010000}"/>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443" name="n_2ave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4389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20972</xdr:rowOff>
    </xdr:from>
    <xdr:ext cx="405111" cy="259045"/>
    <xdr:sp macro="" textlink="">
      <xdr:nvSpPr>
        <xdr:cNvPr id="444" name="n_3ave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3500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445" name="n_4ave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17797</xdr:rowOff>
    </xdr:from>
    <xdr:ext cx="405111" cy="259045"/>
    <xdr:sp macro="" textlink="">
      <xdr:nvSpPr>
        <xdr:cNvPr id="446" name="n_1main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52660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4462</xdr:rowOff>
    </xdr:from>
    <xdr:ext cx="405111" cy="259045"/>
    <xdr:sp macro="" textlink="">
      <xdr:nvSpPr>
        <xdr:cNvPr id="447" name="n_2main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43897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145432</xdr:rowOff>
    </xdr:from>
    <xdr:ext cx="405111" cy="259045"/>
    <xdr:sp macro="" textlink="">
      <xdr:nvSpPr>
        <xdr:cNvPr id="448" name="n_3main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350074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15892</xdr:rowOff>
    </xdr:from>
    <xdr:ext cx="405111" cy="259045"/>
    <xdr:sp macro="" textlink="">
      <xdr:nvSpPr>
        <xdr:cNvPr id="449" name="n_4main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26117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00000000-0008-0000-02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476" name="【一般廃棄物処理施設】&#10;一人当たり有形固定資産（償却資産）額最小値テキスト">
          <a:extLst>
            <a:ext uri="{FF2B5EF4-FFF2-40B4-BE49-F238E27FC236}">
              <a16:creationId xmlns:a16="http://schemas.microsoft.com/office/drawing/2014/main" id="{00000000-0008-0000-0200-0000DC010000}"/>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00000000-0008-0000-0200-0000DE010000}"/>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11900</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00000000-0008-0000-0200-0000E0010000}"/>
            </a:ext>
          </a:extLst>
        </xdr:cNvPr>
        <xdr:cNvSpPr txBox="1"/>
      </xdr:nvSpPr>
      <xdr:spPr>
        <a:xfrm>
          <a:off x="22199600" y="6527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13888</xdr:rowOff>
    </xdr:from>
    <xdr:to>
      <xdr:col>116</xdr:col>
      <xdr:colOff>114300</xdr:colOff>
      <xdr:row>41</xdr:row>
      <xdr:rowOff>115488</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22110700" y="704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163765</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00000000-0008-0000-0200-0000EC010000}"/>
            </a:ext>
          </a:extLst>
        </xdr:cNvPr>
        <xdr:cNvSpPr txBox="1"/>
      </xdr:nvSpPr>
      <xdr:spPr>
        <a:xfrm>
          <a:off x="22199600" y="702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15730</xdr:rowOff>
    </xdr:from>
    <xdr:to>
      <xdr:col>112</xdr:col>
      <xdr:colOff>38100</xdr:colOff>
      <xdr:row>41</xdr:row>
      <xdr:rowOff>117330</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21272500" y="70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64688</xdr:rowOff>
    </xdr:from>
    <xdr:to>
      <xdr:col>116</xdr:col>
      <xdr:colOff>63500</xdr:colOff>
      <xdr:row>41</xdr:row>
      <xdr:rowOff>66530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flipV="1">
          <a:off x="21323300" y="7094138"/>
          <a:ext cx="8382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33515</xdr:rowOff>
    </xdr:from>
    <xdr:to>
      <xdr:col>107</xdr:col>
      <xdr:colOff>101600</xdr:colOff>
      <xdr:row>41</xdr:row>
      <xdr:rowOff>135115</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20383500" y="70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66530</xdr:rowOff>
    </xdr:from>
    <xdr:to>
      <xdr:col>111</xdr:col>
      <xdr:colOff>177800</xdr:colOff>
      <xdr:row>41</xdr:row>
      <xdr:rowOff>84315</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20434300" y="7095980"/>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40008</xdr:rowOff>
    </xdr:from>
    <xdr:to>
      <xdr:col>102</xdr:col>
      <xdr:colOff>165100</xdr:colOff>
      <xdr:row>41</xdr:row>
      <xdr:rowOff>141608</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19494500" y="706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84315</xdr:rowOff>
    </xdr:from>
    <xdr:to>
      <xdr:col>107</xdr:col>
      <xdr:colOff>50800</xdr:colOff>
      <xdr:row>41</xdr:row>
      <xdr:rowOff>90808</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19545300" y="7113765"/>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80310</xdr:rowOff>
    </xdr:from>
    <xdr:to>
      <xdr:col>98</xdr:col>
      <xdr:colOff>38100</xdr:colOff>
      <xdr:row>41</xdr:row>
      <xdr:rowOff>10460</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18605500" y="693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131110</xdr:rowOff>
    </xdr:from>
    <xdr:to>
      <xdr:col>102</xdr:col>
      <xdr:colOff>114300</xdr:colOff>
      <xdr:row>41</xdr:row>
      <xdr:rowOff>90808</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8656300" y="6989110"/>
          <a:ext cx="889000" cy="13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21011095" y="651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20134795" y="65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19245795" y="653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8356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108457</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21043411" y="713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126242</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20167111" y="715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132735</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19278111" y="716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1587</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18389111" y="70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00000000-0008-0000-0200-00002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50" name="【消防施設】&#10;有形固定資産減価償却率最小値テキスト">
          <a:extLst>
            <a:ext uri="{FF2B5EF4-FFF2-40B4-BE49-F238E27FC236}">
              <a16:creationId xmlns:a16="http://schemas.microsoft.com/office/drawing/2014/main" id="{00000000-0008-0000-0200-000026020000}"/>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00000000-0008-0000-0200-000028020000}"/>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00000000-0008-0000-0200-00002A020000}"/>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141605</xdr:rowOff>
    </xdr:from>
    <xdr:to>
      <xdr:col>85</xdr:col>
      <xdr:colOff>177800</xdr:colOff>
      <xdr:row>80</xdr:row>
      <xdr:rowOff>71755</xdr:rowOff>
    </xdr:to>
    <xdr:sp macro="" textlink="">
      <xdr:nvSpPr>
        <xdr:cNvPr id="565" name="楕円 564">
          <a:extLst>
            <a:ext uri="{FF2B5EF4-FFF2-40B4-BE49-F238E27FC236}">
              <a16:creationId xmlns:a16="http://schemas.microsoft.com/office/drawing/2014/main" id="{00000000-0008-0000-0200-000035020000}"/>
            </a:ext>
          </a:extLst>
        </xdr:cNvPr>
        <xdr:cNvSpPr/>
      </xdr:nvSpPr>
      <xdr:spPr>
        <a:xfrm>
          <a:off x="162687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164482</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00000000-0008-0000-0200-000036020000}"/>
            </a:ext>
          </a:extLst>
        </xdr:cNvPr>
        <xdr:cNvSpPr txBox="1"/>
      </xdr:nvSpPr>
      <xdr:spPr>
        <a:xfrm>
          <a:off x="16357600"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52070</xdr:rowOff>
    </xdr:from>
    <xdr:to>
      <xdr:col>81</xdr:col>
      <xdr:colOff>101600</xdr:colOff>
      <xdr:row>79</xdr:row>
      <xdr:rowOff>153670</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15430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102870</xdr:rowOff>
    </xdr:from>
    <xdr:to>
      <xdr:col>85</xdr:col>
      <xdr:colOff>127000</xdr:colOff>
      <xdr:row>80</xdr:row>
      <xdr:rowOff>20955</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5481300" y="13647420"/>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135889</xdr:rowOff>
    </xdr:from>
    <xdr:to>
      <xdr:col>76</xdr:col>
      <xdr:colOff>165100</xdr:colOff>
      <xdr:row>79</xdr:row>
      <xdr:rowOff>66039</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14541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15239</xdr:rowOff>
    </xdr:from>
    <xdr:to>
      <xdr:col>81</xdr:col>
      <xdr:colOff>50800</xdr:colOff>
      <xdr:row>79</xdr:row>
      <xdr:rowOff>102870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4592300" y="1355978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48261</xdr:rowOff>
    </xdr:from>
    <xdr:to>
      <xdr:col>72</xdr:col>
      <xdr:colOff>38100</xdr:colOff>
      <xdr:row>78</xdr:row>
      <xdr:rowOff>149861</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1365250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99061</xdr:rowOff>
    </xdr:from>
    <xdr:to>
      <xdr:col>76</xdr:col>
      <xdr:colOff>114300</xdr:colOff>
      <xdr:row>79</xdr:row>
      <xdr:rowOff>15239</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3703300" y="1347216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132080</xdr:rowOff>
    </xdr:from>
    <xdr:to>
      <xdr:col>67</xdr:col>
      <xdr:colOff>101600</xdr:colOff>
      <xdr:row>78</xdr:row>
      <xdr:rowOff>62230</xdr:rowOff>
    </xdr:to>
    <xdr:sp macro="" textlink="">
      <xdr:nvSpPr>
        <xdr:cNvPr id="573" name="楕円 572">
          <a:extLst>
            <a:ext uri="{FF2B5EF4-FFF2-40B4-BE49-F238E27FC236}">
              <a16:creationId xmlns:a16="http://schemas.microsoft.com/office/drawing/2014/main" id="{00000000-0008-0000-0200-00003D020000}"/>
            </a:ext>
          </a:extLst>
        </xdr:cNvPr>
        <xdr:cNvSpPr/>
      </xdr:nvSpPr>
      <xdr:spPr>
        <a:xfrm>
          <a:off x="12763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11430</xdr:rowOff>
    </xdr:from>
    <xdr:to>
      <xdr:col>71</xdr:col>
      <xdr:colOff>177800</xdr:colOff>
      <xdr:row>78</xdr:row>
      <xdr:rowOff>99061</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2814300" y="133845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575" name="n_1aveValue【消防施設】&#10;有形固定資産減価償却率">
          <a:extLst>
            <a:ext uri="{FF2B5EF4-FFF2-40B4-BE49-F238E27FC236}">
              <a16:creationId xmlns:a16="http://schemas.microsoft.com/office/drawing/2014/main" id="{00000000-0008-0000-0200-00003F020000}"/>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576" name="n_2aveValue【消防施設】&#10;有形固定資産減価償却率">
          <a:extLst>
            <a:ext uri="{FF2B5EF4-FFF2-40B4-BE49-F238E27FC236}">
              <a16:creationId xmlns:a16="http://schemas.microsoft.com/office/drawing/2014/main" id="{00000000-0008-0000-0200-000040020000}"/>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577" name="n_3aveValue【消防施設】&#10;有形固定資産減価償却率">
          <a:extLst>
            <a:ext uri="{FF2B5EF4-FFF2-40B4-BE49-F238E27FC236}">
              <a16:creationId xmlns:a16="http://schemas.microsoft.com/office/drawing/2014/main" id="{00000000-0008-0000-0200-000041020000}"/>
            </a:ext>
          </a:extLst>
        </xdr:cNvPr>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578" name="n_4aveValue【消防施設】&#10;有形固定資産減価償却率">
          <a:extLst>
            <a:ext uri="{FF2B5EF4-FFF2-40B4-BE49-F238E27FC236}">
              <a16:creationId xmlns:a16="http://schemas.microsoft.com/office/drawing/2014/main" id="{00000000-0008-0000-0200-000042020000}"/>
            </a:ext>
          </a:extLst>
        </xdr:cNvPr>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170197</xdr:rowOff>
    </xdr:from>
    <xdr:ext cx="405111" cy="259045"/>
    <xdr:sp macro="" textlink="">
      <xdr:nvSpPr>
        <xdr:cNvPr id="579" name="n_1mainValue【消防施設】&#10;有形固定資産減価償却率">
          <a:extLst>
            <a:ext uri="{FF2B5EF4-FFF2-40B4-BE49-F238E27FC236}">
              <a16:creationId xmlns:a16="http://schemas.microsoft.com/office/drawing/2014/main" id="{00000000-0008-0000-0200-000043020000}"/>
            </a:ext>
          </a:extLst>
        </xdr:cNvPr>
        <xdr:cNvSpPr txBox="1"/>
      </xdr:nvSpPr>
      <xdr:spPr>
        <a:xfrm>
          <a:off x="152660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82566</xdr:rowOff>
    </xdr:from>
    <xdr:ext cx="405111" cy="259045"/>
    <xdr:sp macro="" textlink="">
      <xdr:nvSpPr>
        <xdr:cNvPr id="580" name="n_2mainValue【消防施設】&#10;有形固定資産減価償却率">
          <a:extLst>
            <a:ext uri="{FF2B5EF4-FFF2-40B4-BE49-F238E27FC236}">
              <a16:creationId xmlns:a16="http://schemas.microsoft.com/office/drawing/2014/main" id="{00000000-0008-0000-0200-000044020000}"/>
            </a:ext>
          </a:extLst>
        </xdr:cNvPr>
        <xdr:cNvSpPr txBox="1"/>
      </xdr:nvSpPr>
      <xdr:spPr>
        <a:xfrm>
          <a:off x="143897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166388</xdr:rowOff>
    </xdr:from>
    <xdr:ext cx="405111" cy="259045"/>
    <xdr:sp macro="" textlink="">
      <xdr:nvSpPr>
        <xdr:cNvPr id="581" name="n_3mainValue【消防施設】&#10;有形固定資産減価償却率">
          <a:extLst>
            <a:ext uri="{FF2B5EF4-FFF2-40B4-BE49-F238E27FC236}">
              <a16:creationId xmlns:a16="http://schemas.microsoft.com/office/drawing/2014/main" id="{00000000-0008-0000-0200-000045020000}"/>
            </a:ext>
          </a:extLst>
        </xdr:cNvPr>
        <xdr:cNvSpPr txBox="1"/>
      </xdr:nvSpPr>
      <xdr:spPr>
        <a:xfrm>
          <a:off x="13500744" y="1319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78757</xdr:rowOff>
    </xdr:from>
    <xdr:ext cx="405111" cy="259045"/>
    <xdr:sp macro="" textlink="">
      <xdr:nvSpPr>
        <xdr:cNvPr id="582" name="n_4mainValue【消防施設】&#10;有形固定資産減価償却率">
          <a:extLst>
            <a:ext uri="{FF2B5EF4-FFF2-40B4-BE49-F238E27FC236}">
              <a16:creationId xmlns:a16="http://schemas.microsoft.com/office/drawing/2014/main" id="{00000000-0008-0000-0200-000046020000}"/>
            </a:ext>
          </a:extLst>
        </xdr:cNvPr>
        <xdr:cNvSpPr txBox="1"/>
      </xdr:nvSpPr>
      <xdr:spPr>
        <a:xfrm>
          <a:off x="12611744"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a:extLst>
            <a:ext uri="{FF2B5EF4-FFF2-40B4-BE49-F238E27FC236}">
              <a16:creationId xmlns:a16="http://schemas.microsoft.com/office/drawing/2014/main" id="{00000000-0008-0000-0200-00005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605" name="【消防施設】&#10;一人当たり面積最小値テキスト">
          <a:extLst>
            <a:ext uri="{FF2B5EF4-FFF2-40B4-BE49-F238E27FC236}">
              <a16:creationId xmlns:a16="http://schemas.microsoft.com/office/drawing/2014/main" id="{00000000-0008-0000-0200-00005D020000}"/>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607" name="【消防施設】&#10;一人当たり面積最大値テキスト">
          <a:extLst>
            <a:ext uri="{FF2B5EF4-FFF2-40B4-BE49-F238E27FC236}">
              <a16:creationId xmlns:a16="http://schemas.microsoft.com/office/drawing/2014/main" id="{00000000-0008-0000-0200-00005F020000}"/>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609" name="【消防施設】&#10;一人当たり面積平均値テキスト">
          <a:extLst>
            <a:ext uri="{FF2B5EF4-FFF2-40B4-BE49-F238E27FC236}">
              <a16:creationId xmlns:a16="http://schemas.microsoft.com/office/drawing/2014/main" id="{00000000-0008-0000-0200-000061020000}"/>
            </a:ext>
          </a:extLst>
        </xdr:cNvPr>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147320</xdr:rowOff>
    </xdr:from>
    <xdr:to>
      <xdr:col>116</xdr:col>
      <xdr:colOff>114300</xdr:colOff>
      <xdr:row>86</xdr:row>
      <xdr:rowOff>77470</xdr:rowOff>
    </xdr:to>
    <xdr:sp macro="" textlink="">
      <xdr:nvSpPr>
        <xdr:cNvPr id="620" name="楕円 619">
          <a:extLst>
            <a:ext uri="{FF2B5EF4-FFF2-40B4-BE49-F238E27FC236}">
              <a16:creationId xmlns:a16="http://schemas.microsoft.com/office/drawing/2014/main" id="{00000000-0008-0000-0200-00006C020000}"/>
            </a:ext>
          </a:extLst>
        </xdr:cNvPr>
        <xdr:cNvSpPr/>
      </xdr:nvSpPr>
      <xdr:spPr>
        <a:xfrm>
          <a:off x="22110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62247</xdr:rowOff>
    </xdr:from>
    <xdr:ext cx="469744" cy="259045"/>
    <xdr:sp macro="" textlink="">
      <xdr:nvSpPr>
        <xdr:cNvPr id="621" name="【消防施設】&#10;一人当たり面積該当値テキスト">
          <a:extLst>
            <a:ext uri="{FF2B5EF4-FFF2-40B4-BE49-F238E27FC236}">
              <a16:creationId xmlns:a16="http://schemas.microsoft.com/office/drawing/2014/main" id="{00000000-0008-0000-0200-00006D020000}"/>
            </a:ext>
          </a:extLst>
        </xdr:cNvPr>
        <xdr:cNvSpPr txBox="1"/>
      </xdr:nvSpPr>
      <xdr:spPr>
        <a:xfrm>
          <a:off x="22199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147320</xdr:rowOff>
    </xdr:from>
    <xdr:to>
      <xdr:col>112</xdr:col>
      <xdr:colOff>38100</xdr:colOff>
      <xdr:row>86</xdr:row>
      <xdr:rowOff>77470</xdr:rowOff>
    </xdr:to>
    <xdr:sp macro="" textlink="">
      <xdr:nvSpPr>
        <xdr:cNvPr id="622" name="楕円 621">
          <a:extLst>
            <a:ext uri="{FF2B5EF4-FFF2-40B4-BE49-F238E27FC236}">
              <a16:creationId xmlns:a16="http://schemas.microsoft.com/office/drawing/2014/main" id="{00000000-0008-0000-0200-00006E020000}"/>
            </a:ext>
          </a:extLst>
        </xdr:cNvPr>
        <xdr:cNvSpPr/>
      </xdr:nvSpPr>
      <xdr:spPr>
        <a:xfrm>
          <a:off x="21272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26670</xdr:rowOff>
    </xdr:from>
    <xdr:to>
      <xdr:col>116</xdr:col>
      <xdr:colOff>63500</xdr:colOff>
      <xdr:row>86</xdr:row>
      <xdr:rowOff>26670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21323300" y="14771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146862</xdr:rowOff>
    </xdr:from>
    <xdr:to>
      <xdr:col>107</xdr:col>
      <xdr:colOff>101600</xdr:colOff>
      <xdr:row>86</xdr:row>
      <xdr:rowOff>77012</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203835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26212</xdr:rowOff>
    </xdr:from>
    <xdr:to>
      <xdr:col>111</xdr:col>
      <xdr:colOff>177800</xdr:colOff>
      <xdr:row>86</xdr:row>
      <xdr:rowOff>26670</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20434300" y="1477091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146862</xdr:rowOff>
    </xdr:from>
    <xdr:to>
      <xdr:col>102</xdr:col>
      <xdr:colOff>165100</xdr:colOff>
      <xdr:row>86</xdr:row>
      <xdr:rowOff>77012</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194945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26212</xdr:rowOff>
    </xdr:from>
    <xdr:to>
      <xdr:col>107</xdr:col>
      <xdr:colOff>50800</xdr:colOff>
      <xdr:row>86</xdr:row>
      <xdr:rowOff>26212</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9545300" y="14770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146862</xdr:rowOff>
    </xdr:from>
    <xdr:to>
      <xdr:col>98</xdr:col>
      <xdr:colOff>38100</xdr:colOff>
      <xdr:row>86</xdr:row>
      <xdr:rowOff>77012</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18605500" y="1472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26212</xdr:rowOff>
    </xdr:from>
    <xdr:to>
      <xdr:col>102</xdr:col>
      <xdr:colOff>114300</xdr:colOff>
      <xdr:row>86</xdr:row>
      <xdr:rowOff>26212</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8656300" y="14770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630" name="n_1aveValue【消防施設】&#10;一人当たり面積">
          <a:extLst>
            <a:ext uri="{FF2B5EF4-FFF2-40B4-BE49-F238E27FC236}">
              <a16:creationId xmlns:a16="http://schemas.microsoft.com/office/drawing/2014/main" id="{00000000-0008-0000-0200-000076020000}"/>
            </a:ext>
          </a:extLst>
        </xdr:cNvPr>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631" name="n_2aveValue【消防施設】&#10;一人当たり面積">
          <a:extLst>
            <a:ext uri="{FF2B5EF4-FFF2-40B4-BE49-F238E27FC236}">
              <a16:creationId xmlns:a16="http://schemas.microsoft.com/office/drawing/2014/main" id="{00000000-0008-0000-0200-000077020000}"/>
            </a:ext>
          </a:extLst>
        </xdr:cNvPr>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632" name="n_3aveValue【消防施設】&#10;一人当たり面積">
          <a:extLst>
            <a:ext uri="{FF2B5EF4-FFF2-40B4-BE49-F238E27FC236}">
              <a16:creationId xmlns:a16="http://schemas.microsoft.com/office/drawing/2014/main" id="{00000000-0008-0000-0200-000078020000}"/>
            </a:ext>
          </a:extLst>
        </xdr:cNvPr>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633" name="n_4aveValue【消防施設】&#10;一人当たり面積">
          <a:extLst>
            <a:ext uri="{FF2B5EF4-FFF2-40B4-BE49-F238E27FC236}">
              <a16:creationId xmlns:a16="http://schemas.microsoft.com/office/drawing/2014/main" id="{00000000-0008-0000-0200-000079020000}"/>
            </a:ext>
          </a:extLst>
        </xdr:cNvPr>
        <xdr:cNvSpPr txBox="1"/>
      </xdr:nvSpPr>
      <xdr:spPr>
        <a:xfrm>
          <a:off x="18421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68597</xdr:rowOff>
    </xdr:from>
    <xdr:ext cx="469744" cy="259045"/>
    <xdr:sp macro="" textlink="">
      <xdr:nvSpPr>
        <xdr:cNvPr id="634" name="n_1mainValue【消防施設】&#10;一人当たり面積">
          <a:extLst>
            <a:ext uri="{FF2B5EF4-FFF2-40B4-BE49-F238E27FC236}">
              <a16:creationId xmlns:a16="http://schemas.microsoft.com/office/drawing/2014/main" id="{00000000-0008-0000-0200-00007A020000}"/>
            </a:ext>
          </a:extLst>
        </xdr:cNvPr>
        <xdr:cNvSpPr txBox="1"/>
      </xdr:nvSpPr>
      <xdr:spPr>
        <a:xfrm>
          <a:off x="210757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68139</xdr:rowOff>
    </xdr:from>
    <xdr:ext cx="469744" cy="259045"/>
    <xdr:sp macro="" textlink="">
      <xdr:nvSpPr>
        <xdr:cNvPr id="635" name="n_2mainValue【消防施設】&#10;一人当たり面積">
          <a:extLst>
            <a:ext uri="{FF2B5EF4-FFF2-40B4-BE49-F238E27FC236}">
              <a16:creationId xmlns:a16="http://schemas.microsoft.com/office/drawing/2014/main" id="{00000000-0008-0000-0200-00007B020000}"/>
            </a:ext>
          </a:extLst>
        </xdr:cNvPr>
        <xdr:cNvSpPr txBox="1"/>
      </xdr:nvSpPr>
      <xdr:spPr>
        <a:xfrm>
          <a:off x="20199427" y="148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68139</xdr:rowOff>
    </xdr:from>
    <xdr:ext cx="469744" cy="259045"/>
    <xdr:sp macro="" textlink="">
      <xdr:nvSpPr>
        <xdr:cNvPr id="636" name="n_3mainValue【消防施設】&#10;一人当たり面積">
          <a:extLst>
            <a:ext uri="{FF2B5EF4-FFF2-40B4-BE49-F238E27FC236}">
              <a16:creationId xmlns:a16="http://schemas.microsoft.com/office/drawing/2014/main" id="{00000000-0008-0000-0200-00007C020000}"/>
            </a:ext>
          </a:extLst>
        </xdr:cNvPr>
        <xdr:cNvSpPr txBox="1"/>
      </xdr:nvSpPr>
      <xdr:spPr>
        <a:xfrm>
          <a:off x="19310427" y="148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68139</xdr:rowOff>
    </xdr:from>
    <xdr:ext cx="469744" cy="259045"/>
    <xdr:sp macro="" textlink="">
      <xdr:nvSpPr>
        <xdr:cNvPr id="637" name="n_4mainValue【消防施設】&#10;一人当たり面積">
          <a:extLst>
            <a:ext uri="{FF2B5EF4-FFF2-40B4-BE49-F238E27FC236}">
              <a16:creationId xmlns:a16="http://schemas.microsoft.com/office/drawing/2014/main" id="{00000000-0008-0000-0200-00007D020000}"/>
            </a:ext>
          </a:extLst>
        </xdr:cNvPr>
        <xdr:cNvSpPr txBox="1"/>
      </xdr:nvSpPr>
      <xdr:spPr>
        <a:xfrm>
          <a:off x="18421427" y="1481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00000000-0008-0000-0200-00009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64" name="【庁舎】&#10;有形固定資産減価償却率最小値テキスト">
          <a:extLst>
            <a:ext uri="{FF2B5EF4-FFF2-40B4-BE49-F238E27FC236}">
              <a16:creationId xmlns:a16="http://schemas.microsoft.com/office/drawing/2014/main" id="{00000000-0008-0000-0200-000098020000}"/>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66" name="【庁舎】&#10;有形固定資産減価償却率最大値テキスト">
          <a:extLst>
            <a:ext uri="{FF2B5EF4-FFF2-40B4-BE49-F238E27FC236}">
              <a16:creationId xmlns:a16="http://schemas.microsoft.com/office/drawing/2014/main" id="{00000000-0008-0000-0200-00009A020000}"/>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668" name="【庁舎】&#10;有形固定資産減価償却率平均値テキスト">
          <a:extLst>
            <a:ext uri="{FF2B5EF4-FFF2-40B4-BE49-F238E27FC236}">
              <a16:creationId xmlns:a16="http://schemas.microsoft.com/office/drawing/2014/main" id="{00000000-0008-0000-0200-00009C020000}"/>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xdr:rowOff>
    </xdr:from>
    <xdr:to>
      <xdr:col>85</xdr:col>
      <xdr:colOff>177800</xdr:colOff>
      <xdr:row>105</xdr:row>
      <xdr:rowOff>113937</xdr:rowOff>
    </xdr:to>
    <xdr:sp macro="" textlink="">
      <xdr:nvSpPr>
        <xdr:cNvPr id="679" name="楕円 678">
          <a:extLst>
            <a:ext uri="{FF2B5EF4-FFF2-40B4-BE49-F238E27FC236}">
              <a16:creationId xmlns:a16="http://schemas.microsoft.com/office/drawing/2014/main" id="{00000000-0008-0000-0200-0000A7020000}"/>
            </a:ext>
          </a:extLst>
        </xdr:cNvPr>
        <xdr:cNvSpPr/>
      </xdr:nvSpPr>
      <xdr:spPr>
        <a:xfrm>
          <a:off x="162687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162214</xdr:rowOff>
    </xdr:from>
    <xdr:ext cx="405111" cy="259045"/>
    <xdr:sp macro="" textlink="">
      <xdr:nvSpPr>
        <xdr:cNvPr id="680" name="【庁舎】&#10;有形固定資産減価償却率該当値テキスト">
          <a:extLst>
            <a:ext uri="{FF2B5EF4-FFF2-40B4-BE49-F238E27FC236}">
              <a16:creationId xmlns:a16="http://schemas.microsoft.com/office/drawing/2014/main" id="{00000000-0008-0000-0200-0000A8020000}"/>
            </a:ext>
          </a:extLst>
        </xdr:cNvPr>
        <xdr:cNvSpPr txBox="1"/>
      </xdr:nvSpPr>
      <xdr:spPr>
        <a:xfrm>
          <a:off x="16357600"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141332</xdr:rowOff>
    </xdr:from>
    <xdr:to>
      <xdr:col>81</xdr:col>
      <xdr:colOff>101600</xdr:colOff>
      <xdr:row>105</xdr:row>
      <xdr:rowOff>71482</xdr:rowOff>
    </xdr:to>
    <xdr:sp macro="" textlink="">
      <xdr:nvSpPr>
        <xdr:cNvPr id="681" name="楕円 680">
          <a:extLst>
            <a:ext uri="{FF2B5EF4-FFF2-40B4-BE49-F238E27FC236}">
              <a16:creationId xmlns:a16="http://schemas.microsoft.com/office/drawing/2014/main" id="{00000000-0008-0000-0200-0000A9020000}"/>
            </a:ext>
          </a:extLst>
        </xdr:cNvPr>
        <xdr:cNvSpPr/>
      </xdr:nvSpPr>
      <xdr:spPr>
        <a:xfrm>
          <a:off x="15430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20682</xdr:rowOff>
    </xdr:from>
    <xdr:to>
      <xdr:col>85</xdr:col>
      <xdr:colOff>127000</xdr:colOff>
      <xdr:row>105</xdr:row>
      <xdr:rowOff>63137</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5481300" y="18022932"/>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141332</xdr:rowOff>
    </xdr:from>
    <xdr:to>
      <xdr:col>76</xdr:col>
      <xdr:colOff>165100</xdr:colOff>
      <xdr:row>106</xdr:row>
      <xdr:rowOff>71482</xdr:rowOff>
    </xdr:to>
    <xdr:sp macro="" textlink="">
      <xdr:nvSpPr>
        <xdr:cNvPr id="683" name="楕円 682">
          <a:extLst>
            <a:ext uri="{FF2B5EF4-FFF2-40B4-BE49-F238E27FC236}">
              <a16:creationId xmlns:a16="http://schemas.microsoft.com/office/drawing/2014/main" id="{00000000-0008-0000-0200-0000AB020000}"/>
            </a:ext>
          </a:extLst>
        </xdr:cNvPr>
        <xdr:cNvSpPr/>
      </xdr:nvSpPr>
      <xdr:spPr>
        <a:xfrm>
          <a:off x="14541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20682</xdr:rowOff>
    </xdr:from>
    <xdr:to>
      <xdr:col>81</xdr:col>
      <xdr:colOff>50800</xdr:colOff>
      <xdr:row>106</xdr:row>
      <xdr:rowOff>20682</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flipV="1">
          <a:off x="14592300" y="18022932"/>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108676</xdr:rowOff>
    </xdr:from>
    <xdr:to>
      <xdr:col>72</xdr:col>
      <xdr:colOff>38100</xdr:colOff>
      <xdr:row>106</xdr:row>
      <xdr:rowOff>38826</xdr:rowOff>
    </xdr:to>
    <xdr:sp macro="" textlink="">
      <xdr:nvSpPr>
        <xdr:cNvPr id="685" name="楕円 684">
          <a:extLst>
            <a:ext uri="{FF2B5EF4-FFF2-40B4-BE49-F238E27FC236}">
              <a16:creationId xmlns:a16="http://schemas.microsoft.com/office/drawing/2014/main" id="{00000000-0008-0000-0200-0000AD020000}"/>
            </a:ext>
          </a:extLst>
        </xdr:cNvPr>
        <xdr:cNvSpPr/>
      </xdr:nvSpPr>
      <xdr:spPr>
        <a:xfrm>
          <a:off x="13652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159476</xdr:rowOff>
    </xdr:from>
    <xdr:to>
      <xdr:col>76</xdr:col>
      <xdr:colOff>114300</xdr:colOff>
      <xdr:row>106</xdr:row>
      <xdr:rowOff>20682</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3703300" y="181617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74386</xdr:rowOff>
    </xdr:from>
    <xdr:to>
      <xdr:col>67</xdr:col>
      <xdr:colOff>101600</xdr:colOff>
      <xdr:row>106</xdr:row>
      <xdr:rowOff>4536</xdr:rowOff>
    </xdr:to>
    <xdr:sp macro="" textlink="">
      <xdr:nvSpPr>
        <xdr:cNvPr id="687" name="楕円 686">
          <a:extLst>
            <a:ext uri="{FF2B5EF4-FFF2-40B4-BE49-F238E27FC236}">
              <a16:creationId xmlns:a16="http://schemas.microsoft.com/office/drawing/2014/main" id="{00000000-0008-0000-0200-0000AF020000}"/>
            </a:ext>
          </a:extLst>
        </xdr:cNvPr>
        <xdr:cNvSpPr/>
      </xdr:nvSpPr>
      <xdr:spPr>
        <a:xfrm>
          <a:off x="12763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125186</xdr:rowOff>
    </xdr:from>
    <xdr:to>
      <xdr:col>71</xdr:col>
      <xdr:colOff>177800</xdr:colOff>
      <xdr:row>105</xdr:row>
      <xdr:rowOff>159476</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2814300" y="181274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62609</xdr:rowOff>
    </xdr:from>
    <xdr:ext cx="405111" cy="259045"/>
    <xdr:sp macro="" textlink="">
      <xdr:nvSpPr>
        <xdr:cNvPr id="689" name="n_1aveValue【庁舎】&#10;有形固定資産減価償却率">
          <a:extLst>
            <a:ext uri="{FF2B5EF4-FFF2-40B4-BE49-F238E27FC236}">
              <a16:creationId xmlns:a16="http://schemas.microsoft.com/office/drawing/2014/main" id="{00000000-0008-0000-0200-0000B1020000}"/>
            </a:ext>
          </a:extLst>
        </xdr:cNvPr>
        <xdr:cNvSpPr txBox="1"/>
      </xdr:nvSpPr>
      <xdr:spPr>
        <a:xfrm>
          <a:off x="15266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690" name="n_2aveValue【庁舎】&#10;有形固定資産減価償却率">
          <a:extLst>
            <a:ext uri="{FF2B5EF4-FFF2-40B4-BE49-F238E27FC236}">
              <a16:creationId xmlns:a16="http://schemas.microsoft.com/office/drawing/2014/main" id="{00000000-0008-0000-0200-0000B2020000}"/>
            </a:ext>
          </a:extLst>
        </xdr:cNvPr>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691" name="n_3aveValue【庁舎】&#10;有形固定資産減価償却率">
          <a:extLst>
            <a:ext uri="{FF2B5EF4-FFF2-40B4-BE49-F238E27FC236}">
              <a16:creationId xmlns:a16="http://schemas.microsoft.com/office/drawing/2014/main" id="{00000000-0008-0000-0200-0000B3020000}"/>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92" name="n_4aveValue【庁舎】&#10;有形固定資産減価償却率">
          <a:extLst>
            <a:ext uri="{FF2B5EF4-FFF2-40B4-BE49-F238E27FC236}">
              <a16:creationId xmlns:a16="http://schemas.microsoft.com/office/drawing/2014/main" id="{00000000-0008-0000-0200-0000B4020000}"/>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88009</xdr:rowOff>
    </xdr:from>
    <xdr:ext cx="405111" cy="259045"/>
    <xdr:sp macro="" textlink="">
      <xdr:nvSpPr>
        <xdr:cNvPr id="693" name="n_1mainValue【庁舎】&#10;有形固定資産減価償却率">
          <a:extLst>
            <a:ext uri="{FF2B5EF4-FFF2-40B4-BE49-F238E27FC236}">
              <a16:creationId xmlns:a16="http://schemas.microsoft.com/office/drawing/2014/main" id="{00000000-0008-0000-0200-0000B5020000}"/>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62609</xdr:rowOff>
    </xdr:from>
    <xdr:ext cx="405111" cy="259045"/>
    <xdr:sp macro="" textlink="">
      <xdr:nvSpPr>
        <xdr:cNvPr id="694" name="n_2mainValue【庁舎】&#10;有形固定資産減価償却率">
          <a:extLst>
            <a:ext uri="{FF2B5EF4-FFF2-40B4-BE49-F238E27FC236}">
              <a16:creationId xmlns:a16="http://schemas.microsoft.com/office/drawing/2014/main" id="{00000000-0008-0000-0200-0000B6020000}"/>
            </a:ext>
          </a:extLst>
        </xdr:cNvPr>
        <xdr:cNvSpPr txBox="1"/>
      </xdr:nvSpPr>
      <xdr:spPr>
        <a:xfrm>
          <a:off x="14389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29953</xdr:rowOff>
    </xdr:from>
    <xdr:ext cx="405111" cy="259045"/>
    <xdr:sp macro="" textlink="">
      <xdr:nvSpPr>
        <xdr:cNvPr id="695" name="n_3mainValue【庁舎】&#10;有形固定資産減価償却率">
          <a:extLst>
            <a:ext uri="{FF2B5EF4-FFF2-40B4-BE49-F238E27FC236}">
              <a16:creationId xmlns:a16="http://schemas.microsoft.com/office/drawing/2014/main" id="{00000000-0008-0000-0200-0000B7020000}"/>
            </a:ext>
          </a:extLst>
        </xdr:cNvPr>
        <xdr:cNvSpPr txBox="1"/>
      </xdr:nvSpPr>
      <xdr:spPr>
        <a:xfrm>
          <a:off x="13500744"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167113</xdr:rowOff>
    </xdr:from>
    <xdr:ext cx="405111" cy="259045"/>
    <xdr:sp macro="" textlink="">
      <xdr:nvSpPr>
        <xdr:cNvPr id="696" name="n_4mainValue【庁舎】&#10;有形固定資産減価償却率">
          <a:extLst>
            <a:ext uri="{FF2B5EF4-FFF2-40B4-BE49-F238E27FC236}">
              <a16:creationId xmlns:a16="http://schemas.microsoft.com/office/drawing/2014/main" id="{00000000-0008-0000-0200-0000B8020000}"/>
            </a:ext>
          </a:extLst>
        </xdr:cNvPr>
        <xdr:cNvSpPr txBox="1"/>
      </xdr:nvSpPr>
      <xdr:spPr>
        <a:xfrm>
          <a:off x="12611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id="{00000000-0008-0000-0200-0000D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23" name="【庁舎】&#10;一人当たり面積最小値テキスト">
          <a:extLst>
            <a:ext uri="{FF2B5EF4-FFF2-40B4-BE49-F238E27FC236}">
              <a16:creationId xmlns:a16="http://schemas.microsoft.com/office/drawing/2014/main" id="{00000000-0008-0000-0200-0000D3020000}"/>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25" name="【庁舎】&#10;一人当たり面積最大値テキスト">
          <a:extLst>
            <a:ext uri="{FF2B5EF4-FFF2-40B4-BE49-F238E27FC236}">
              <a16:creationId xmlns:a16="http://schemas.microsoft.com/office/drawing/2014/main" id="{00000000-0008-0000-0200-0000D5020000}"/>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727" name="【庁舎】&#10;一人当たり面積平均値テキスト">
          <a:extLst>
            <a:ext uri="{FF2B5EF4-FFF2-40B4-BE49-F238E27FC236}">
              <a16:creationId xmlns:a16="http://schemas.microsoft.com/office/drawing/2014/main" id="{00000000-0008-0000-0200-0000D7020000}"/>
            </a:ext>
          </a:extLst>
        </xdr:cNvPr>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731" name="フローチャート: 判断 730">
          <a:extLst>
            <a:ext uri="{FF2B5EF4-FFF2-40B4-BE49-F238E27FC236}">
              <a16:creationId xmlns:a16="http://schemas.microsoft.com/office/drawing/2014/main" id="{00000000-0008-0000-0200-0000DB020000}"/>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738" name="楕円 737">
          <a:extLst>
            <a:ext uri="{FF2B5EF4-FFF2-40B4-BE49-F238E27FC236}">
              <a16:creationId xmlns:a16="http://schemas.microsoft.com/office/drawing/2014/main" id="{00000000-0008-0000-0200-0000E2020000}"/>
            </a:ext>
          </a:extLst>
        </xdr:cNvPr>
        <xdr:cNvSpPr/>
      </xdr:nvSpPr>
      <xdr:spPr>
        <a:xfrm>
          <a:off x="221107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7093</xdr:rowOff>
    </xdr:from>
    <xdr:ext cx="469744" cy="259045"/>
    <xdr:sp macro="" textlink="">
      <xdr:nvSpPr>
        <xdr:cNvPr id="739" name="【庁舎】&#10;一人当たり面積該当値テキスト">
          <a:extLst>
            <a:ext uri="{FF2B5EF4-FFF2-40B4-BE49-F238E27FC236}">
              <a16:creationId xmlns:a16="http://schemas.microsoft.com/office/drawing/2014/main" id="{00000000-0008-0000-0200-0000E3020000}"/>
            </a:ext>
          </a:extLst>
        </xdr:cNvPr>
        <xdr:cNvSpPr txBox="1"/>
      </xdr:nvSpPr>
      <xdr:spPr>
        <a:xfrm>
          <a:off x="22199600" y="181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26488</xdr:rowOff>
    </xdr:from>
    <xdr:to>
      <xdr:col>112</xdr:col>
      <xdr:colOff>38100</xdr:colOff>
      <xdr:row>106</xdr:row>
      <xdr:rowOff>128088</xdr:rowOff>
    </xdr:to>
    <xdr:sp macro="" textlink="">
      <xdr:nvSpPr>
        <xdr:cNvPr id="740" name="楕円 739">
          <a:extLst>
            <a:ext uri="{FF2B5EF4-FFF2-40B4-BE49-F238E27FC236}">
              <a16:creationId xmlns:a16="http://schemas.microsoft.com/office/drawing/2014/main" id="{00000000-0008-0000-0200-0000E4020000}"/>
            </a:ext>
          </a:extLst>
        </xdr:cNvPr>
        <xdr:cNvSpPr/>
      </xdr:nvSpPr>
      <xdr:spPr>
        <a:xfrm>
          <a:off x="21272500" y="182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77288</xdr:rowOff>
    </xdr:from>
    <xdr:to>
      <xdr:col>116</xdr:col>
      <xdr:colOff>63500</xdr:colOff>
      <xdr:row>106</xdr:row>
      <xdr:rowOff>79466</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21323300" y="18250988"/>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12337</xdr:rowOff>
    </xdr:from>
    <xdr:to>
      <xdr:col>107</xdr:col>
      <xdr:colOff>101600</xdr:colOff>
      <xdr:row>106</xdr:row>
      <xdr:rowOff>113937</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20383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63137</xdr:rowOff>
    </xdr:from>
    <xdr:to>
      <xdr:col>111</xdr:col>
      <xdr:colOff>177800</xdr:colOff>
      <xdr:row>106</xdr:row>
      <xdr:rowOff>77288</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20434300" y="18236837"/>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14514</xdr:rowOff>
    </xdr:from>
    <xdr:to>
      <xdr:col>102</xdr:col>
      <xdr:colOff>165100</xdr:colOff>
      <xdr:row>106</xdr:row>
      <xdr:rowOff>116114</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19494500" y="181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63137</xdr:rowOff>
    </xdr:from>
    <xdr:to>
      <xdr:col>107</xdr:col>
      <xdr:colOff>50800</xdr:colOff>
      <xdr:row>106</xdr:row>
      <xdr:rowOff>65314</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flipV="1">
          <a:off x="19545300" y="1823683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15602</xdr:rowOff>
    </xdr:from>
    <xdr:to>
      <xdr:col>98</xdr:col>
      <xdr:colOff>38100</xdr:colOff>
      <xdr:row>106</xdr:row>
      <xdr:rowOff>117202</xdr:rowOff>
    </xdr:to>
    <xdr:sp macro="" textlink="">
      <xdr:nvSpPr>
        <xdr:cNvPr id="746" name="楕円 745">
          <a:extLst>
            <a:ext uri="{FF2B5EF4-FFF2-40B4-BE49-F238E27FC236}">
              <a16:creationId xmlns:a16="http://schemas.microsoft.com/office/drawing/2014/main" id="{00000000-0008-0000-0200-0000EA020000}"/>
            </a:ext>
          </a:extLst>
        </xdr:cNvPr>
        <xdr:cNvSpPr/>
      </xdr:nvSpPr>
      <xdr:spPr>
        <a:xfrm>
          <a:off x="18605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65314</xdr:rowOff>
    </xdr:from>
    <xdr:to>
      <xdr:col>102</xdr:col>
      <xdr:colOff>114300</xdr:colOff>
      <xdr:row>106</xdr:row>
      <xdr:rowOff>66402</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flipV="1">
          <a:off x="18656300" y="18239014"/>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748" name="n_1aveValue【庁舎】&#10;一人当たり面積">
          <a:extLst>
            <a:ext uri="{FF2B5EF4-FFF2-40B4-BE49-F238E27FC236}">
              <a16:creationId xmlns:a16="http://schemas.microsoft.com/office/drawing/2014/main" id="{00000000-0008-0000-0200-0000EC020000}"/>
            </a:ext>
          </a:extLst>
        </xdr:cNvPr>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749" name="n_2aveValue【庁舎】&#10;一人当たり面積">
          <a:extLst>
            <a:ext uri="{FF2B5EF4-FFF2-40B4-BE49-F238E27FC236}">
              <a16:creationId xmlns:a16="http://schemas.microsoft.com/office/drawing/2014/main" id="{00000000-0008-0000-0200-0000ED020000}"/>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750" name="n_3aveValue【庁舎】&#10;一人当たり面積">
          <a:extLst>
            <a:ext uri="{FF2B5EF4-FFF2-40B4-BE49-F238E27FC236}">
              <a16:creationId xmlns:a16="http://schemas.microsoft.com/office/drawing/2014/main" id="{00000000-0008-0000-0200-0000EE020000}"/>
            </a:ext>
          </a:extLst>
        </xdr:cNvPr>
        <xdr:cNvSpPr txBox="1"/>
      </xdr:nvSpPr>
      <xdr:spPr>
        <a:xfrm>
          <a:off x="19310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751" name="n_4aveValue【庁舎】&#10;一人当たり面積">
          <a:extLst>
            <a:ext uri="{FF2B5EF4-FFF2-40B4-BE49-F238E27FC236}">
              <a16:creationId xmlns:a16="http://schemas.microsoft.com/office/drawing/2014/main" id="{00000000-0008-0000-0200-0000EF020000}"/>
            </a:ext>
          </a:extLst>
        </xdr:cNvPr>
        <xdr:cNvSpPr txBox="1"/>
      </xdr:nvSpPr>
      <xdr:spPr>
        <a:xfrm>
          <a:off x="18421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119215</xdr:rowOff>
    </xdr:from>
    <xdr:ext cx="469744" cy="259045"/>
    <xdr:sp macro="" textlink="">
      <xdr:nvSpPr>
        <xdr:cNvPr id="752" name="n_1mainValue【庁舎】&#10;一人当たり面積">
          <a:extLst>
            <a:ext uri="{FF2B5EF4-FFF2-40B4-BE49-F238E27FC236}">
              <a16:creationId xmlns:a16="http://schemas.microsoft.com/office/drawing/2014/main" id="{00000000-0008-0000-0200-0000F0020000}"/>
            </a:ext>
          </a:extLst>
        </xdr:cNvPr>
        <xdr:cNvSpPr txBox="1"/>
      </xdr:nvSpPr>
      <xdr:spPr>
        <a:xfrm>
          <a:off x="21075727" y="1829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105064</xdr:rowOff>
    </xdr:from>
    <xdr:ext cx="469744" cy="259045"/>
    <xdr:sp macro="" textlink="">
      <xdr:nvSpPr>
        <xdr:cNvPr id="753" name="n_2mainValue【庁舎】&#10;一人当たり面積">
          <a:extLst>
            <a:ext uri="{FF2B5EF4-FFF2-40B4-BE49-F238E27FC236}">
              <a16:creationId xmlns:a16="http://schemas.microsoft.com/office/drawing/2014/main" id="{00000000-0008-0000-0200-0000F1020000}"/>
            </a:ext>
          </a:extLst>
        </xdr:cNvPr>
        <xdr:cNvSpPr txBox="1"/>
      </xdr:nvSpPr>
      <xdr:spPr>
        <a:xfrm>
          <a:off x="201994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107241</xdr:rowOff>
    </xdr:from>
    <xdr:ext cx="469744" cy="259045"/>
    <xdr:sp macro="" textlink="">
      <xdr:nvSpPr>
        <xdr:cNvPr id="754" name="n_3mainValue【庁舎】&#10;一人当たり面積">
          <a:extLst>
            <a:ext uri="{FF2B5EF4-FFF2-40B4-BE49-F238E27FC236}">
              <a16:creationId xmlns:a16="http://schemas.microsoft.com/office/drawing/2014/main" id="{00000000-0008-0000-0200-0000F2020000}"/>
            </a:ext>
          </a:extLst>
        </xdr:cNvPr>
        <xdr:cNvSpPr txBox="1"/>
      </xdr:nvSpPr>
      <xdr:spPr>
        <a:xfrm>
          <a:off x="19310427" y="182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108329</xdr:rowOff>
    </xdr:from>
    <xdr:ext cx="469744" cy="259045"/>
    <xdr:sp macro="" textlink="">
      <xdr:nvSpPr>
        <xdr:cNvPr id="755" name="n_4mainValue【庁舎】&#10;一人当たり面積">
          <a:extLst>
            <a:ext uri="{FF2B5EF4-FFF2-40B4-BE49-F238E27FC236}">
              <a16:creationId xmlns:a16="http://schemas.microsoft.com/office/drawing/2014/main" id="{00000000-0008-0000-0200-0000F3020000}"/>
            </a:ext>
          </a:extLst>
        </xdr:cNvPr>
        <xdr:cNvSpPr txBox="1"/>
      </xdr:nvSpPr>
      <xdr:spPr>
        <a:xfrm>
          <a:off x="18421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00000000-0008-0000-0200-0000F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有形固定資産減価償却率が類似団体と比較して高い施設類型は福祉施設と庁舎となっており、市民会館においても同水準となっている。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一般廃棄物処理施設や消防施設はほとんどが一部事務組合の資産となっている。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体育館・プールにおいては西原村総合体育館の整備において令和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年度から整備を行っており、類似団体と比較して有形固定資産減価償却率が低い水準となっている。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市民会館においては構造改善センターが対象となっているが令和</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年度に空調換気設備の工事、令和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年度にガスコンロ取替配管工事を実施している。</a:t>
          </a:r>
        </a:p>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類似団体と比較して有形固定資産減価償却率が高くなっている施設については個別に確認を行い、個別施設計画や公共施設等総合管理計画をもとに適切に更新を計画するように努めていく。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6,955
6,786
77.22
7,578,626
7,152,091
293,999
3,492,209
9,599,084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財政力指数は</a:t>
          </a:r>
          <a:r>
            <a:rPr lang="en-US" altLang="ja-JP" sz="1100" b="0" i="0" baseline="0">
              <a:solidFill>
                <a:schemeClr val="dk1"/>
              </a:solidFill>
              <a:effectLst/>
              <a:latin typeface="+mn-lt"/>
              <a:ea typeface="+mn-ea"/>
              <a:cs typeface="+mn-cs"/>
            </a:rPr>
            <a:t>0.34</a:t>
          </a:r>
          <a:r>
            <a:rPr lang="ja-JP" altLang="ja-JP" sz="1100" b="0" i="0" baseline="0">
              <a:solidFill>
                <a:schemeClr val="dk1"/>
              </a:solidFill>
              <a:effectLst/>
              <a:latin typeface="+mn-lt"/>
              <a:ea typeface="+mn-ea"/>
              <a:cs typeface="+mn-cs"/>
            </a:rPr>
            <a:t>と、類似団体及び県平均値並みの状況である。</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か年平均でみる本指数は前年比</a:t>
          </a:r>
          <a:r>
            <a:rPr lang="ja-JP" altLang="en-US" sz="1100" b="0" i="0" baseline="0">
              <a:solidFill>
                <a:schemeClr val="dk1"/>
              </a:solidFill>
              <a:effectLst/>
              <a:latin typeface="+mn-lt"/>
              <a:ea typeface="+mn-ea"/>
              <a:cs typeface="+mn-cs"/>
            </a:rPr>
            <a:t>同</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であるが</a:t>
          </a:r>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年度単年の指数で見ると</a:t>
          </a:r>
          <a:r>
            <a:rPr lang="en-US" altLang="ja-JP" sz="1100" b="0" i="0" baseline="0">
              <a:solidFill>
                <a:schemeClr val="dk1"/>
              </a:solidFill>
              <a:effectLst/>
              <a:latin typeface="+mn-lt"/>
              <a:ea typeface="+mn-ea"/>
              <a:cs typeface="+mn-cs"/>
            </a:rPr>
            <a:t>0.04</a:t>
          </a:r>
          <a:r>
            <a:rPr lang="ja-JP" altLang="ja-JP" sz="1100" b="0" i="0" baseline="0">
              <a:solidFill>
                <a:schemeClr val="dk1"/>
              </a:solidFill>
              <a:effectLst/>
              <a:latin typeface="+mn-lt"/>
              <a:ea typeface="+mn-ea"/>
              <a:cs typeface="+mn-cs"/>
            </a:rPr>
            <a:t>ポイント上昇している。主な要因として基準財政収入額が法人税増収の影響等により前年比</a:t>
          </a:r>
          <a:r>
            <a:rPr lang="en-US" altLang="ja-JP" sz="1100" b="0" i="0" baseline="0">
              <a:solidFill>
                <a:schemeClr val="dk1"/>
              </a:solidFill>
              <a:effectLst/>
              <a:latin typeface="+mn-lt"/>
              <a:ea typeface="+mn-ea"/>
              <a:cs typeface="+mn-cs"/>
            </a:rPr>
            <a:t>141,813</a:t>
          </a:r>
          <a:r>
            <a:rPr lang="ja-JP" altLang="ja-JP" sz="1100" b="0" i="0" baseline="0">
              <a:solidFill>
                <a:schemeClr val="dk1"/>
              </a:solidFill>
              <a:effectLst/>
              <a:latin typeface="+mn-lt"/>
              <a:ea typeface="+mn-ea"/>
              <a:cs typeface="+mn-cs"/>
            </a:rPr>
            <a:t>千円増となり、</a:t>
          </a:r>
          <a:r>
            <a:rPr lang="en-US" altLang="ja-JP" sz="1100" b="0" i="0" baseline="0">
              <a:solidFill>
                <a:schemeClr val="dk1"/>
              </a:solidFill>
              <a:effectLst/>
              <a:latin typeface="+mn-lt"/>
              <a:ea typeface="+mn-ea"/>
              <a:cs typeface="+mn-cs"/>
            </a:rPr>
            <a:t>113,025</a:t>
          </a:r>
          <a:r>
            <a:rPr lang="ja-JP" altLang="ja-JP" sz="1100" b="0" i="0" baseline="0">
              <a:solidFill>
                <a:schemeClr val="dk1"/>
              </a:solidFill>
              <a:effectLst/>
              <a:latin typeface="+mn-lt"/>
              <a:ea typeface="+mn-ea"/>
              <a:cs typeface="+mn-cs"/>
            </a:rPr>
            <a:t>千円増となった基準財政需要額を上回ったことによる。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83759</xdr:rowOff>
    </xdr:to>
    <xdr:cxnSp macro="">
      <xdr:nvCxnSpPr>
        <xdr:cNvPr id="70" name="直線コネクタ 69"/>
        <xdr:cNvCxnSpPr/>
      </xdr:nvCxnSpPr>
      <xdr:spPr>
        <a:xfrm>
          <a:off x="4114800" y="7456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72269</xdr:rowOff>
    </xdr:from>
    <xdr:to>
      <xdr:col>19</xdr:col>
      <xdr:colOff>133350</xdr:colOff>
      <xdr:row>43</xdr:row>
      <xdr:rowOff>83759</xdr:rowOff>
    </xdr:to>
    <xdr:cxnSp macro="">
      <xdr:nvCxnSpPr>
        <xdr:cNvPr id="73" name="直線コネクタ 72"/>
        <xdr:cNvCxnSpPr/>
      </xdr:nvCxnSpPr>
      <xdr:spPr>
        <a:xfrm>
          <a:off x="3225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72269</xdr:rowOff>
    </xdr:to>
    <xdr:cxnSp macro="">
      <xdr:nvCxnSpPr>
        <xdr:cNvPr id="76" name="直線コネクタ 75"/>
        <xdr:cNvCxnSpPr/>
      </xdr:nvCxnSpPr>
      <xdr:spPr>
        <a:xfrm>
          <a:off x="2336800" y="73986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26307</xdr:rowOff>
    </xdr:to>
    <xdr:cxnSp macro="">
      <xdr:nvCxnSpPr>
        <xdr:cNvPr id="79" name="直線コネクタ 78"/>
        <xdr:cNvCxnSpPr/>
      </xdr:nvCxnSpPr>
      <xdr:spPr>
        <a:xfrm>
          <a:off x="1447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32959</xdr:rowOff>
    </xdr:from>
    <xdr:to>
      <xdr:col>23</xdr:col>
      <xdr:colOff>184150</xdr:colOff>
      <xdr:row>43</xdr:row>
      <xdr:rowOff>134559</xdr:rowOff>
    </xdr:to>
    <xdr:sp macro="" textlink="">
      <xdr:nvSpPr>
        <xdr:cNvPr id="89" name="楕円 88"/>
        <xdr:cNvSpPr/>
      </xdr:nvSpPr>
      <xdr:spPr>
        <a:xfrm>
          <a:off x="49022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5036</xdr:rowOff>
    </xdr:from>
    <xdr:ext cx="762000" cy="259045"/>
    <xdr:sp macro="" textlink="">
      <xdr:nvSpPr>
        <xdr:cNvPr id="90" name="財政力該当値テキスト"/>
        <xdr:cNvSpPr txBox="1"/>
      </xdr:nvSpPr>
      <xdr:spPr>
        <a:xfrm>
          <a:off x="5041900" y="73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92" name="テキスト ボックス 91"/>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21469</xdr:rowOff>
    </xdr:from>
    <xdr:to>
      <xdr:col>15</xdr:col>
      <xdr:colOff>133350</xdr:colOff>
      <xdr:row>43</xdr:row>
      <xdr:rowOff>123069</xdr:rowOff>
    </xdr:to>
    <xdr:sp macro="" textlink="">
      <xdr:nvSpPr>
        <xdr:cNvPr id="93" name="楕円 92"/>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94" name="テキスト ボックス 93"/>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96" name="テキスト ボックス 95"/>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7" name="楕円 96"/>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98" name="テキスト ボックス 97"/>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分母となる経常一般財源は前年度比で</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78,627</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なり</a:t>
          </a:r>
          <a:r>
            <a:rPr lang="ja-JP" altLang="ja-JP" sz="1100" b="0" i="0" baseline="0">
              <a:solidFill>
                <a:schemeClr val="dk1"/>
              </a:solidFill>
              <a:effectLst/>
              <a:latin typeface="+mn-lt"/>
              <a:ea typeface="+mn-ea"/>
              <a:cs typeface="+mn-cs"/>
            </a:rPr>
            <a:t>、分子となる経常経費充当一般財源は前年比</a:t>
          </a:r>
          <a:r>
            <a:rPr lang="en-US" altLang="ja-JP" sz="1100" b="0" i="0" baseline="0">
              <a:solidFill>
                <a:schemeClr val="dk1"/>
              </a:solidFill>
              <a:effectLst/>
              <a:latin typeface="+mn-lt"/>
              <a:ea typeface="+mn-ea"/>
              <a:cs typeface="+mn-cs"/>
            </a:rPr>
            <a:t>94,009</a:t>
          </a:r>
          <a:r>
            <a:rPr lang="ja-JP" altLang="ja-JP" sz="1100" b="0" i="0" baseline="0">
              <a:solidFill>
                <a:schemeClr val="dk1"/>
              </a:solidFill>
              <a:effectLst/>
              <a:latin typeface="+mn-lt"/>
              <a:ea typeface="+mn-ea"/>
              <a:cs typeface="+mn-cs"/>
            </a:rPr>
            <a:t>千円（</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％）の増となったため、経常収支比率は</a:t>
          </a:r>
          <a:r>
            <a:rPr lang="en-US" altLang="ja-JP" sz="1100" b="0" i="0" baseline="0">
              <a:solidFill>
                <a:schemeClr val="dk1"/>
              </a:solidFill>
              <a:effectLst/>
              <a:latin typeface="+mn-lt"/>
              <a:ea typeface="+mn-ea"/>
              <a:cs typeface="+mn-cs"/>
            </a:rPr>
            <a:t>93.1</a:t>
          </a:r>
          <a:r>
            <a:rPr lang="ja-JP" altLang="ja-JP" sz="1100" b="0" i="0" baseline="0">
              <a:solidFill>
                <a:schemeClr val="dk1"/>
              </a:solidFill>
              <a:effectLst/>
              <a:latin typeface="+mn-lt"/>
              <a:ea typeface="+mn-ea"/>
              <a:cs typeface="+mn-cs"/>
            </a:rPr>
            <a:t>％と前年比で</a:t>
          </a:r>
          <a:r>
            <a:rPr lang="en-US" altLang="ja-JP" sz="1100" b="0" i="0" baseline="0">
              <a:solidFill>
                <a:schemeClr val="dk1"/>
              </a:solidFill>
              <a:effectLst/>
              <a:latin typeface="+mn-lt"/>
              <a:ea typeface="+mn-ea"/>
              <a:cs typeface="+mn-cs"/>
            </a:rPr>
            <a:t>4.7</a:t>
          </a:r>
          <a:r>
            <a:rPr lang="ja-JP" altLang="ja-JP" sz="1100" b="0" i="0" baseline="0">
              <a:solidFill>
                <a:schemeClr val="dk1"/>
              </a:solidFill>
              <a:effectLst/>
              <a:latin typeface="+mn-lt"/>
              <a:ea typeface="+mn-ea"/>
              <a:cs typeface="+mn-cs"/>
            </a:rPr>
            <a:t>ポイント増となった。</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要因として、</a:t>
          </a:r>
          <a:r>
            <a:rPr lang="ja-JP" altLang="en-US" sz="1100" b="0" i="0" baseline="0">
              <a:solidFill>
                <a:schemeClr val="dk1"/>
              </a:solidFill>
              <a:effectLst/>
              <a:latin typeface="+mn-lt"/>
              <a:ea typeface="+mn-ea"/>
              <a:cs typeface="+mn-cs"/>
            </a:rPr>
            <a:t>経常一般財源において臨時財政対策債（前年比▲</a:t>
          </a:r>
          <a:r>
            <a:rPr lang="en-US" altLang="ja-JP" sz="1100" b="0" i="0" baseline="0">
              <a:solidFill>
                <a:schemeClr val="dk1"/>
              </a:solidFill>
              <a:effectLst/>
              <a:latin typeface="+mn-lt"/>
              <a:ea typeface="+mn-ea"/>
              <a:cs typeface="+mn-cs"/>
            </a:rPr>
            <a:t>58.1%</a:t>
          </a:r>
          <a:r>
            <a:rPr lang="ja-JP" altLang="en-US" sz="1100" b="0" i="0" baseline="0">
              <a:solidFill>
                <a:schemeClr val="dk1"/>
              </a:solidFill>
              <a:effectLst/>
              <a:latin typeface="+mn-lt"/>
              <a:ea typeface="+mn-ea"/>
              <a:cs typeface="+mn-cs"/>
            </a:rPr>
            <a:t>）、普通交付税（同▲</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％）の減、反対に経常経費充当一般財源において物件費</a:t>
          </a:r>
          <a:r>
            <a:rPr lang="ja-JP" altLang="ja-JP" sz="1100" b="0" i="0" baseline="0">
              <a:solidFill>
                <a:schemeClr val="dk1"/>
              </a:solidFill>
              <a:effectLst/>
              <a:latin typeface="+mn-lt"/>
              <a:ea typeface="+mn-ea"/>
              <a:cs typeface="+mn-cs"/>
            </a:rPr>
            <a:t>（前年比</a:t>
          </a:r>
          <a:r>
            <a:rPr lang="en-US" altLang="ja-JP" sz="1100" b="0" i="0" baseline="0">
              <a:solidFill>
                <a:schemeClr val="dk1"/>
              </a:solidFill>
              <a:effectLst/>
              <a:latin typeface="+mn-lt"/>
              <a:ea typeface="+mn-ea"/>
              <a:cs typeface="+mn-cs"/>
            </a:rPr>
            <a:t>+12.9</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や補助費（同</a:t>
          </a:r>
          <a:r>
            <a:rPr lang="en-US" altLang="ja-JP" sz="1100" b="0" i="0" baseline="0">
              <a:solidFill>
                <a:schemeClr val="dk1"/>
              </a:solidFill>
              <a:effectLst/>
              <a:latin typeface="+mn-lt"/>
              <a:ea typeface="+mn-ea"/>
              <a:cs typeface="+mn-cs"/>
            </a:rPr>
            <a:t>+7.5</a:t>
          </a:r>
          <a:r>
            <a:rPr lang="ja-JP" altLang="en-US" sz="1100" b="0" i="0" baseline="0">
              <a:solidFill>
                <a:schemeClr val="dk1"/>
              </a:solidFill>
              <a:effectLst/>
              <a:latin typeface="+mn-lt"/>
              <a:ea typeface="+mn-ea"/>
              <a:cs typeface="+mn-cs"/>
            </a:rPr>
            <a:t>％）の増などが</a:t>
          </a:r>
          <a:r>
            <a:rPr lang="ja-JP" altLang="ja-JP" sz="1100" b="0" i="0" baseline="0">
              <a:solidFill>
                <a:schemeClr val="dk1"/>
              </a:solidFill>
              <a:effectLst/>
              <a:latin typeface="+mn-lt"/>
              <a:ea typeface="+mn-ea"/>
              <a:cs typeface="+mn-cs"/>
            </a:rPr>
            <a:t>主な要因である。今後も事業の見直しによる経常経費の削減や地方債残高</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62</xdr:row>
      <xdr:rowOff>26353</xdr:rowOff>
    </xdr:to>
    <xdr:cxnSp macro="">
      <xdr:nvCxnSpPr>
        <xdr:cNvPr id="133" name="直線コネクタ 132"/>
        <xdr:cNvCxnSpPr/>
      </xdr:nvCxnSpPr>
      <xdr:spPr>
        <a:xfrm>
          <a:off x="4114800" y="10561744"/>
          <a:ext cx="8382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36936</xdr:rowOff>
    </xdr:from>
    <xdr:to>
      <xdr:col>19</xdr:col>
      <xdr:colOff>133350</xdr:colOff>
      <xdr:row>61</xdr:row>
      <xdr:rowOff>103294</xdr:rowOff>
    </xdr:to>
    <xdr:cxnSp macro="">
      <xdr:nvCxnSpPr>
        <xdr:cNvPr id="136" name="直線コネクタ 135"/>
        <xdr:cNvCxnSpPr/>
      </xdr:nvCxnSpPr>
      <xdr:spPr>
        <a:xfrm>
          <a:off x="3225800" y="10495386"/>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36936</xdr:rowOff>
    </xdr:from>
    <xdr:to>
      <xdr:col>15</xdr:col>
      <xdr:colOff>82550</xdr:colOff>
      <xdr:row>61</xdr:row>
      <xdr:rowOff>145521</xdr:rowOff>
    </xdr:to>
    <xdr:cxnSp macro="">
      <xdr:nvCxnSpPr>
        <xdr:cNvPr id="139" name="直線コネクタ 138"/>
        <xdr:cNvCxnSpPr/>
      </xdr:nvCxnSpPr>
      <xdr:spPr>
        <a:xfrm flipV="1">
          <a:off x="2336800" y="10495386"/>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145521</xdr:rowOff>
    </xdr:from>
    <xdr:to>
      <xdr:col>11</xdr:col>
      <xdr:colOff>31750</xdr:colOff>
      <xdr:row>62</xdr:row>
      <xdr:rowOff>52494</xdr:rowOff>
    </xdr:to>
    <xdr:cxnSp macro="">
      <xdr:nvCxnSpPr>
        <xdr:cNvPr id="142" name="直線コネクタ 141"/>
        <xdr:cNvCxnSpPr/>
      </xdr:nvCxnSpPr>
      <xdr:spPr>
        <a:xfrm flipV="1">
          <a:off x="1447800" y="10603971"/>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147003</xdr:rowOff>
    </xdr:from>
    <xdr:to>
      <xdr:col>23</xdr:col>
      <xdr:colOff>184150</xdr:colOff>
      <xdr:row>62</xdr:row>
      <xdr:rowOff>77153</xdr:rowOff>
    </xdr:to>
    <xdr:sp macro="" textlink="">
      <xdr:nvSpPr>
        <xdr:cNvPr id="152" name="楕円 151"/>
        <xdr:cNvSpPr/>
      </xdr:nvSpPr>
      <xdr:spPr>
        <a:xfrm>
          <a:off x="49022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119080</xdr:rowOff>
    </xdr:from>
    <xdr:ext cx="762000" cy="259045"/>
    <xdr:sp macro="" textlink="">
      <xdr:nvSpPr>
        <xdr:cNvPr id="153" name="財政構造の弾力性該当値テキスト"/>
        <xdr:cNvSpPr txBox="1"/>
      </xdr:nvSpPr>
      <xdr:spPr>
        <a:xfrm>
          <a:off x="5041900" y="1057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52494</xdr:rowOff>
    </xdr:from>
    <xdr:to>
      <xdr:col>19</xdr:col>
      <xdr:colOff>184150</xdr:colOff>
      <xdr:row>61</xdr:row>
      <xdr:rowOff>154094</xdr:rowOff>
    </xdr:to>
    <xdr:sp macro="" textlink="">
      <xdr:nvSpPr>
        <xdr:cNvPr id="154" name="楕円 153"/>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138871</xdr:rowOff>
    </xdr:from>
    <xdr:ext cx="736600" cy="259045"/>
    <xdr:sp macro="" textlink="">
      <xdr:nvSpPr>
        <xdr:cNvPr id="155" name="テキスト ボックス 154"/>
        <xdr:cNvSpPr txBox="1"/>
      </xdr:nvSpPr>
      <xdr:spPr>
        <a:xfrm>
          <a:off x="3733800" y="10597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157586</xdr:rowOff>
    </xdr:from>
    <xdr:to>
      <xdr:col>15</xdr:col>
      <xdr:colOff>133350</xdr:colOff>
      <xdr:row>61</xdr:row>
      <xdr:rowOff>87736</xdr:rowOff>
    </xdr:to>
    <xdr:sp macro="" textlink="">
      <xdr:nvSpPr>
        <xdr:cNvPr id="156" name="楕円 155"/>
        <xdr:cNvSpPr/>
      </xdr:nvSpPr>
      <xdr:spPr>
        <a:xfrm>
          <a:off x="3175000" y="10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72513</xdr:rowOff>
    </xdr:from>
    <xdr:ext cx="762000" cy="259045"/>
    <xdr:sp macro="" textlink="">
      <xdr:nvSpPr>
        <xdr:cNvPr id="157" name="テキスト ボックス 156"/>
        <xdr:cNvSpPr txBox="1"/>
      </xdr:nvSpPr>
      <xdr:spPr>
        <a:xfrm>
          <a:off x="2844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94721</xdr:rowOff>
    </xdr:from>
    <xdr:to>
      <xdr:col>11</xdr:col>
      <xdr:colOff>82550</xdr:colOff>
      <xdr:row>62</xdr:row>
      <xdr:rowOff>24871</xdr:rowOff>
    </xdr:to>
    <xdr:sp macro="" textlink="">
      <xdr:nvSpPr>
        <xdr:cNvPr id="158" name="楕円 157"/>
        <xdr:cNvSpPr/>
      </xdr:nvSpPr>
      <xdr:spPr>
        <a:xfrm>
          <a:off x="22860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9648</xdr:rowOff>
    </xdr:from>
    <xdr:ext cx="762000" cy="259045"/>
    <xdr:sp macro="" textlink="">
      <xdr:nvSpPr>
        <xdr:cNvPr id="159" name="テキスト ボックス 158"/>
        <xdr:cNvSpPr txBox="1"/>
      </xdr:nvSpPr>
      <xdr:spPr>
        <a:xfrm>
          <a:off x="1955800" y="1063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60" name="楕円 159"/>
        <xdr:cNvSpPr/>
      </xdr:nvSpPr>
      <xdr:spPr>
        <a:xfrm>
          <a:off x="1397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61" name="テキスト ボックス 160"/>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近年は類似団体平均額を下回っている状況が続いている</a:t>
          </a:r>
          <a:r>
            <a:rPr lang="ja-JP" altLang="en-US" sz="1100" b="0" i="0" baseline="0">
              <a:solidFill>
                <a:schemeClr val="dk1"/>
              </a:solidFill>
              <a:effectLst/>
              <a:latin typeface="+mn-lt"/>
              <a:ea typeface="+mn-ea"/>
              <a:cs typeface="+mn-cs"/>
            </a:rPr>
            <a:t>が、</a:t>
          </a:r>
          <a:r>
            <a:rPr lang="en-US" altLang="ja-JP" sz="1100" b="0" i="0" baseline="0">
              <a:solidFill>
                <a:schemeClr val="dk1"/>
              </a:solidFill>
              <a:effectLst/>
              <a:latin typeface="+mn-lt"/>
              <a:ea typeface="+mn-ea"/>
              <a:cs typeface="+mn-cs"/>
            </a:rPr>
            <a:t>R5</a:t>
          </a:r>
          <a:r>
            <a:rPr lang="ja-JP" altLang="en-US" sz="1100" b="0" i="0" baseline="0">
              <a:solidFill>
                <a:schemeClr val="dk1"/>
              </a:solidFill>
              <a:effectLst/>
              <a:latin typeface="+mn-lt"/>
              <a:ea typeface="+mn-ea"/>
              <a:cs typeface="+mn-cs"/>
            </a:rPr>
            <a:t>年度は</a:t>
          </a:r>
          <a:r>
            <a:rPr lang="ja-JP" altLang="ja-JP" sz="1100" b="0" i="0" baseline="0">
              <a:solidFill>
                <a:schemeClr val="dk1"/>
              </a:solidFill>
              <a:effectLst/>
              <a:latin typeface="+mn-lt"/>
              <a:ea typeface="+mn-ea"/>
              <a:cs typeface="+mn-cs"/>
            </a:rPr>
            <a:t>人件費、物件費及び維持補修費</a:t>
          </a:r>
          <a:r>
            <a:rPr lang="ja-JP" altLang="en-US" sz="1100" b="0" i="0" baseline="0">
              <a:solidFill>
                <a:schemeClr val="dk1"/>
              </a:solidFill>
              <a:effectLst/>
              <a:latin typeface="+mn-lt"/>
              <a:ea typeface="+mn-ea"/>
              <a:cs typeface="+mn-cs"/>
            </a:rPr>
            <a:t>はともに前年度比で</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した。人件費においては一般職の給与改定や、会計年度任用職員（フルタイム）の増員によるもの、物件費においては</a:t>
          </a:r>
          <a:r>
            <a:rPr lang="ja-JP" altLang="ja-JP" sz="1100" b="0" i="0" baseline="0">
              <a:solidFill>
                <a:schemeClr val="dk1"/>
              </a:solidFill>
              <a:effectLst/>
              <a:latin typeface="+mn-lt"/>
              <a:ea typeface="+mn-ea"/>
              <a:cs typeface="+mn-cs"/>
            </a:rPr>
            <a:t>ふるさと納税の</a:t>
          </a:r>
          <a:r>
            <a:rPr lang="ja-JP" altLang="en-US" sz="1100" b="0" i="0" baseline="0">
              <a:solidFill>
                <a:schemeClr val="dk1"/>
              </a:solidFill>
              <a:effectLst/>
              <a:latin typeface="+mn-lt"/>
              <a:ea typeface="+mn-ea"/>
              <a:cs typeface="+mn-cs"/>
            </a:rPr>
            <a:t>返礼品等の</a:t>
          </a:r>
          <a:r>
            <a:rPr lang="ja-JP" altLang="ja-JP" sz="1100" b="0" i="0" baseline="0">
              <a:solidFill>
                <a:schemeClr val="dk1"/>
              </a:solidFill>
              <a:effectLst/>
              <a:latin typeface="+mn-lt"/>
              <a:ea typeface="+mn-ea"/>
              <a:cs typeface="+mn-cs"/>
            </a:rPr>
            <a:t>関連経費の増加</a:t>
          </a:r>
          <a:r>
            <a:rPr lang="ja-JP" altLang="en-US" sz="1100" b="0" i="0" baseline="0">
              <a:solidFill>
                <a:schemeClr val="dk1"/>
              </a:solidFill>
              <a:effectLst/>
              <a:latin typeface="+mn-lt"/>
              <a:ea typeface="+mn-ea"/>
              <a:cs typeface="+mn-cs"/>
            </a:rPr>
            <a:t>や物価高騰の影響によるものと考えられる。</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今後も行政サービスを維持しながらも、事業の見直し等により人件費の抑制に努めるほか、効率的な</a:t>
          </a:r>
          <a:r>
            <a:rPr lang="ja-JP" altLang="en-US" sz="1100" b="0" i="0" baseline="0">
              <a:solidFill>
                <a:schemeClr val="dk1"/>
              </a:solidFill>
              <a:effectLst/>
              <a:latin typeface="+mn-lt"/>
              <a:ea typeface="+mn-ea"/>
              <a:cs typeface="+mn-cs"/>
            </a:rPr>
            <a:t>事業運営</a:t>
          </a:r>
          <a:r>
            <a:rPr lang="ja-JP" altLang="ja-JP" sz="1100" b="0" i="0" baseline="0">
              <a:solidFill>
                <a:schemeClr val="dk1"/>
              </a:solidFill>
              <a:effectLst/>
              <a:latin typeface="+mn-lt"/>
              <a:ea typeface="+mn-ea"/>
              <a:cs typeface="+mn-cs"/>
            </a:rPr>
            <a:t>により物件費等の抑制に努める。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113694</xdr:rowOff>
    </xdr:from>
    <xdr:to>
      <xdr:col>23</xdr:col>
      <xdr:colOff>133350</xdr:colOff>
      <xdr:row>81</xdr:row>
      <xdr:rowOff>129111</xdr:rowOff>
    </xdr:to>
    <xdr:cxnSp macro="">
      <xdr:nvCxnSpPr>
        <xdr:cNvPr id="195" name="直線コネクタ 194"/>
        <xdr:cNvCxnSpPr/>
      </xdr:nvCxnSpPr>
      <xdr:spPr>
        <a:xfrm>
          <a:off x="4114800" y="14001144"/>
          <a:ext cx="838200" cy="1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113889</xdr:rowOff>
    </xdr:from>
    <xdr:ext cx="762000" cy="259045"/>
    <xdr:sp macro="" textlink="">
      <xdr:nvSpPr>
        <xdr:cNvPr id="196" name="人件費・物件費等の状況平均値テキスト"/>
        <xdr:cNvSpPr txBox="1"/>
      </xdr:nvSpPr>
      <xdr:spPr>
        <a:xfrm>
          <a:off x="5041900" y="14001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95986</xdr:rowOff>
    </xdr:from>
    <xdr:to>
      <xdr:col>19</xdr:col>
      <xdr:colOff>133350</xdr:colOff>
      <xdr:row>81</xdr:row>
      <xdr:rowOff>113694</xdr:rowOff>
    </xdr:to>
    <xdr:cxnSp macro="">
      <xdr:nvCxnSpPr>
        <xdr:cNvPr id="198" name="直線コネクタ 197"/>
        <xdr:cNvCxnSpPr/>
      </xdr:nvCxnSpPr>
      <xdr:spPr>
        <a:xfrm>
          <a:off x="3225800" y="13983436"/>
          <a:ext cx="889000" cy="1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95986</xdr:rowOff>
    </xdr:from>
    <xdr:to>
      <xdr:col>15</xdr:col>
      <xdr:colOff>82550</xdr:colOff>
      <xdr:row>81</xdr:row>
      <xdr:rowOff>100251</xdr:rowOff>
    </xdr:to>
    <xdr:cxnSp macro="">
      <xdr:nvCxnSpPr>
        <xdr:cNvPr id="201" name="直線コネクタ 200"/>
        <xdr:cNvCxnSpPr/>
      </xdr:nvCxnSpPr>
      <xdr:spPr>
        <a:xfrm flipV="1">
          <a:off x="2336800" y="13983436"/>
          <a:ext cx="889000" cy="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98509</xdr:rowOff>
    </xdr:from>
    <xdr:to>
      <xdr:col>11</xdr:col>
      <xdr:colOff>31750</xdr:colOff>
      <xdr:row>81</xdr:row>
      <xdr:rowOff>100251</xdr:rowOff>
    </xdr:to>
    <xdr:cxnSp macro="">
      <xdr:nvCxnSpPr>
        <xdr:cNvPr id="204" name="直線コネクタ 203"/>
        <xdr:cNvCxnSpPr/>
      </xdr:nvCxnSpPr>
      <xdr:spPr>
        <a:xfrm>
          <a:off x="1447800" y="13985959"/>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134304</xdr:rowOff>
    </xdr:from>
    <xdr:ext cx="762000" cy="259045"/>
    <xdr:sp macro="" textlink="">
      <xdr:nvSpPr>
        <xdr:cNvPr id="208" name="テキスト ボックス 207"/>
        <xdr:cNvSpPr txBox="1"/>
      </xdr:nvSpPr>
      <xdr:spPr>
        <a:xfrm>
          <a:off x="1066800" y="140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78311</xdr:rowOff>
    </xdr:from>
    <xdr:to>
      <xdr:col>23</xdr:col>
      <xdr:colOff>184150</xdr:colOff>
      <xdr:row>82</xdr:row>
      <xdr:rowOff>8461</xdr:rowOff>
    </xdr:to>
    <xdr:sp macro="" textlink="">
      <xdr:nvSpPr>
        <xdr:cNvPr id="214" name="楕円 213"/>
        <xdr:cNvSpPr/>
      </xdr:nvSpPr>
      <xdr:spPr>
        <a:xfrm>
          <a:off x="4902200" y="1396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171038</xdr:rowOff>
    </xdr:from>
    <xdr:ext cx="762000" cy="259045"/>
    <xdr:sp macro="" textlink="">
      <xdr:nvSpPr>
        <xdr:cNvPr id="215" name="人件費・物件費等の状況該当値テキスト"/>
        <xdr:cNvSpPr txBox="1"/>
      </xdr:nvSpPr>
      <xdr:spPr>
        <a:xfrm>
          <a:off x="5041900" y="138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62894</xdr:rowOff>
    </xdr:from>
    <xdr:to>
      <xdr:col>19</xdr:col>
      <xdr:colOff>184150</xdr:colOff>
      <xdr:row>81</xdr:row>
      <xdr:rowOff>164494</xdr:rowOff>
    </xdr:to>
    <xdr:sp macro="" textlink="">
      <xdr:nvSpPr>
        <xdr:cNvPr id="216" name="楕円 215"/>
        <xdr:cNvSpPr/>
      </xdr:nvSpPr>
      <xdr:spPr>
        <a:xfrm>
          <a:off x="4064000" y="1395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3221</xdr:rowOff>
    </xdr:from>
    <xdr:ext cx="736600" cy="259045"/>
    <xdr:sp macro="" textlink="">
      <xdr:nvSpPr>
        <xdr:cNvPr id="217" name="テキスト ボックス 216"/>
        <xdr:cNvSpPr txBox="1"/>
      </xdr:nvSpPr>
      <xdr:spPr>
        <a:xfrm>
          <a:off x="3733800" y="1371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45186</xdr:rowOff>
    </xdr:from>
    <xdr:to>
      <xdr:col>15</xdr:col>
      <xdr:colOff>133350</xdr:colOff>
      <xdr:row>81</xdr:row>
      <xdr:rowOff>146786</xdr:rowOff>
    </xdr:to>
    <xdr:sp macro="" textlink="">
      <xdr:nvSpPr>
        <xdr:cNvPr id="218" name="楕円 217"/>
        <xdr:cNvSpPr/>
      </xdr:nvSpPr>
      <xdr:spPr>
        <a:xfrm>
          <a:off x="3175000" y="1393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156963</xdr:rowOff>
    </xdr:from>
    <xdr:ext cx="762000" cy="259045"/>
    <xdr:sp macro="" textlink="">
      <xdr:nvSpPr>
        <xdr:cNvPr id="219" name="テキスト ボックス 218"/>
        <xdr:cNvSpPr txBox="1"/>
      </xdr:nvSpPr>
      <xdr:spPr>
        <a:xfrm>
          <a:off x="2844800" y="1370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49451</xdr:rowOff>
    </xdr:from>
    <xdr:to>
      <xdr:col>11</xdr:col>
      <xdr:colOff>82550</xdr:colOff>
      <xdr:row>81</xdr:row>
      <xdr:rowOff>151051</xdr:rowOff>
    </xdr:to>
    <xdr:sp macro="" textlink="">
      <xdr:nvSpPr>
        <xdr:cNvPr id="220" name="楕円 219"/>
        <xdr:cNvSpPr/>
      </xdr:nvSpPr>
      <xdr:spPr>
        <a:xfrm>
          <a:off x="2286000" y="1393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161228</xdr:rowOff>
    </xdr:from>
    <xdr:ext cx="762000" cy="259045"/>
    <xdr:sp macro="" textlink="">
      <xdr:nvSpPr>
        <xdr:cNvPr id="221" name="テキスト ボックス 220"/>
        <xdr:cNvSpPr txBox="1"/>
      </xdr:nvSpPr>
      <xdr:spPr>
        <a:xfrm>
          <a:off x="1955800" y="1370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47709</xdr:rowOff>
    </xdr:from>
    <xdr:to>
      <xdr:col>7</xdr:col>
      <xdr:colOff>31750</xdr:colOff>
      <xdr:row>81</xdr:row>
      <xdr:rowOff>149309</xdr:rowOff>
    </xdr:to>
    <xdr:sp macro="" textlink="">
      <xdr:nvSpPr>
        <xdr:cNvPr id="222" name="楕円 221"/>
        <xdr:cNvSpPr/>
      </xdr:nvSpPr>
      <xdr:spPr>
        <a:xfrm>
          <a:off x="1397000" y="139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159486</xdr:rowOff>
    </xdr:from>
    <xdr:ext cx="762000" cy="259045"/>
    <xdr:sp macro="" textlink="">
      <xdr:nvSpPr>
        <xdr:cNvPr id="223" name="テキスト ボックス 222"/>
        <xdr:cNvSpPr txBox="1"/>
      </xdr:nvSpPr>
      <xdr:spPr>
        <a:xfrm>
          <a:off x="1066800" y="1370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類似団体平均及び全国町村平均を上回っている状況。様々な業務増に伴い新規採用職員の増も必要な状況ではあるが、適切な定数管理も必要である。</a:t>
          </a:r>
          <a:endParaRPr lang="ja-JP" altLang="ja-JP" sz="1400">
            <a:effectLst/>
          </a:endParaRPr>
        </a:p>
        <a:p>
          <a:r>
            <a:rPr lang="ja-JP" altLang="ja-JP" sz="1100" b="0" i="0" baseline="0">
              <a:solidFill>
                <a:schemeClr val="dk1"/>
              </a:solidFill>
              <a:effectLst/>
              <a:latin typeface="+mn-lt"/>
              <a:ea typeface="+mn-ea"/>
              <a:cs typeface="+mn-cs"/>
            </a:rPr>
            <a:t>　今後も引き続き、職務･職責に応じた給料体系を維持しながら、定員や給与水準の適正化を図り人件費縮減に努める。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86</xdr:row>
      <xdr:rowOff>61384</xdr:rowOff>
    </xdr:to>
    <xdr:cxnSp macro="">
      <xdr:nvCxnSpPr>
        <xdr:cNvPr id="257" name="直線コネクタ 256"/>
        <xdr:cNvCxnSpPr/>
      </xdr:nvCxnSpPr>
      <xdr:spPr>
        <a:xfrm>
          <a:off x="16179800" y="14712245"/>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138995</xdr:rowOff>
    </xdr:to>
    <xdr:cxnSp macro="">
      <xdr:nvCxnSpPr>
        <xdr:cNvPr id="260" name="直線コネクタ 259"/>
        <xdr:cNvCxnSpPr/>
      </xdr:nvCxnSpPr>
      <xdr:spPr>
        <a:xfrm>
          <a:off x="15290800" y="14524566"/>
          <a:ext cx="8890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15522</xdr:rowOff>
    </xdr:from>
    <xdr:to>
      <xdr:col>72</xdr:col>
      <xdr:colOff>203200</xdr:colOff>
      <xdr:row>84</xdr:row>
      <xdr:rowOff>122766</xdr:rowOff>
    </xdr:to>
    <xdr:cxnSp macro="">
      <xdr:nvCxnSpPr>
        <xdr:cNvPr id="263" name="直線コネクタ 262"/>
        <xdr:cNvCxnSpPr/>
      </xdr:nvCxnSpPr>
      <xdr:spPr>
        <a:xfrm>
          <a:off x="14401800" y="1441732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79728</xdr:rowOff>
    </xdr:from>
    <xdr:to>
      <xdr:col>68</xdr:col>
      <xdr:colOff>152400</xdr:colOff>
      <xdr:row>84</xdr:row>
      <xdr:rowOff>15522</xdr:rowOff>
    </xdr:to>
    <xdr:cxnSp macro="">
      <xdr:nvCxnSpPr>
        <xdr:cNvPr id="266" name="直線コネクタ 265"/>
        <xdr:cNvCxnSpPr/>
      </xdr:nvCxnSpPr>
      <xdr:spPr>
        <a:xfrm>
          <a:off x="13512800" y="1431007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6" name="楕円 275"/>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7" name="給与水準   （国との比較）該当値テキスト"/>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8" name="楕円 277"/>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79" name="テキスト ボックス 278"/>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0" name="楕円 279"/>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1" name="テキスト ボックス 280"/>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136172</xdr:rowOff>
    </xdr:from>
    <xdr:to>
      <xdr:col>68</xdr:col>
      <xdr:colOff>203200</xdr:colOff>
      <xdr:row>84</xdr:row>
      <xdr:rowOff>66322</xdr:rowOff>
    </xdr:to>
    <xdr:sp macro="" textlink="">
      <xdr:nvSpPr>
        <xdr:cNvPr id="282" name="楕円 281"/>
        <xdr:cNvSpPr/>
      </xdr:nvSpPr>
      <xdr:spPr>
        <a:xfrm>
          <a:off x="14351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76499</xdr:rowOff>
    </xdr:from>
    <xdr:ext cx="762000" cy="259045"/>
    <xdr:sp macro="" textlink="">
      <xdr:nvSpPr>
        <xdr:cNvPr id="283" name="テキスト ボックス 282"/>
        <xdr:cNvSpPr txBox="1"/>
      </xdr:nvSpPr>
      <xdr:spPr>
        <a:xfrm>
          <a:off x="14020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84" name="楕円 283"/>
        <xdr:cNvSpPr/>
      </xdr:nvSpPr>
      <xdr:spPr>
        <a:xfrm>
          <a:off x="13462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85" name="テキスト ボックス 284"/>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人口千人当たり職員数は類似団体平均値を下回っているが、全国平均値、県平均値を上回っている状況。定員管理調査による職員数は、</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熊本地震以降は増加傾向であったが、</a:t>
          </a:r>
          <a:r>
            <a:rPr lang="en-US" altLang="ja-JP" sz="1100" b="0" i="0" baseline="0">
              <a:solidFill>
                <a:schemeClr val="dk1"/>
              </a:solidFill>
              <a:effectLst/>
              <a:latin typeface="+mn-lt"/>
              <a:ea typeface="+mn-ea"/>
              <a:cs typeface="+mn-cs"/>
            </a:rPr>
            <a:t>R5</a:t>
          </a:r>
          <a:r>
            <a:rPr lang="ja-JP" altLang="en-US" sz="1100" b="0" i="0" baseline="0">
              <a:solidFill>
                <a:schemeClr val="dk1"/>
              </a:solidFill>
              <a:effectLst/>
              <a:latin typeface="+mn-lt"/>
              <a:ea typeface="+mn-ea"/>
              <a:cs typeface="+mn-cs"/>
            </a:rPr>
            <a:t>も</a:t>
          </a:r>
          <a:r>
            <a:rPr lang="en-US" altLang="ja-JP" sz="1100" b="0" i="0" baseline="0">
              <a:solidFill>
                <a:schemeClr val="dk1"/>
              </a:solidFill>
              <a:effectLst/>
              <a:latin typeface="+mn-lt"/>
              <a:ea typeface="+mn-ea"/>
              <a:cs typeface="+mn-cs"/>
            </a:rPr>
            <a:t>R4</a:t>
          </a:r>
          <a:r>
            <a:rPr lang="ja-JP" altLang="en-US" sz="1100" b="0" i="0" baseline="0">
              <a:solidFill>
                <a:schemeClr val="dk1"/>
              </a:solidFill>
              <a:effectLst/>
              <a:latin typeface="+mn-lt"/>
              <a:ea typeface="+mn-ea"/>
              <a:cs typeface="+mn-cs"/>
            </a:rPr>
            <a:t>に続き</a:t>
          </a:r>
          <a:r>
            <a:rPr lang="ja-JP" altLang="ja-JP" sz="1100" b="0" i="0" baseline="0">
              <a:solidFill>
                <a:schemeClr val="dk1"/>
              </a:solidFill>
              <a:effectLst/>
              <a:latin typeface="+mn-lt"/>
              <a:ea typeface="+mn-ea"/>
              <a:cs typeface="+mn-cs"/>
            </a:rPr>
            <a:t>前年比で減少した。これは、災害復旧等に要した任期付職員や再任用職員が減少したことによるものである。　　　</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今後職員数の削減も厳しい状況ではあるが、サービス低下にならないよう留意しながら、効率的な組織編成や人員配置により適切な定数管理に努める。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152209</xdr:rowOff>
    </xdr:from>
    <xdr:to>
      <xdr:col>81</xdr:col>
      <xdr:colOff>44450</xdr:colOff>
      <xdr:row>59</xdr:row>
      <xdr:rowOff>158242</xdr:rowOff>
    </xdr:to>
    <xdr:cxnSp macro="">
      <xdr:nvCxnSpPr>
        <xdr:cNvPr id="316" name="直線コネクタ 315"/>
        <xdr:cNvCxnSpPr/>
      </xdr:nvCxnSpPr>
      <xdr:spPr>
        <a:xfrm>
          <a:off x="16179800" y="10267759"/>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152209</xdr:rowOff>
    </xdr:from>
    <xdr:to>
      <xdr:col>77</xdr:col>
      <xdr:colOff>44450</xdr:colOff>
      <xdr:row>60</xdr:row>
      <xdr:rowOff>63405</xdr:rowOff>
    </xdr:to>
    <xdr:cxnSp macro="">
      <xdr:nvCxnSpPr>
        <xdr:cNvPr id="319" name="直線コネクタ 318"/>
        <xdr:cNvCxnSpPr/>
      </xdr:nvCxnSpPr>
      <xdr:spPr>
        <a:xfrm flipV="1">
          <a:off x="15290800" y="10267759"/>
          <a:ext cx="889000" cy="8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60992</xdr:rowOff>
    </xdr:from>
    <xdr:to>
      <xdr:col>72</xdr:col>
      <xdr:colOff>203200</xdr:colOff>
      <xdr:row>60</xdr:row>
      <xdr:rowOff>63405</xdr:rowOff>
    </xdr:to>
    <xdr:cxnSp macro="">
      <xdr:nvCxnSpPr>
        <xdr:cNvPr id="322" name="直線コネクタ 321"/>
        <xdr:cNvCxnSpPr/>
      </xdr:nvCxnSpPr>
      <xdr:spPr>
        <a:xfrm>
          <a:off x="14401800" y="1034799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60992</xdr:rowOff>
    </xdr:from>
    <xdr:to>
      <xdr:col>68</xdr:col>
      <xdr:colOff>152400</xdr:colOff>
      <xdr:row>60</xdr:row>
      <xdr:rowOff>68231</xdr:rowOff>
    </xdr:to>
    <xdr:cxnSp macro="">
      <xdr:nvCxnSpPr>
        <xdr:cNvPr id="325" name="直線コネクタ 324"/>
        <xdr:cNvCxnSpPr/>
      </xdr:nvCxnSpPr>
      <xdr:spPr>
        <a:xfrm flipV="1">
          <a:off x="13512800" y="1034799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107442</xdr:rowOff>
    </xdr:from>
    <xdr:to>
      <xdr:col>81</xdr:col>
      <xdr:colOff>95250</xdr:colOff>
      <xdr:row>60</xdr:row>
      <xdr:rowOff>37592</xdr:rowOff>
    </xdr:to>
    <xdr:sp macro="" textlink="">
      <xdr:nvSpPr>
        <xdr:cNvPr id="335" name="楕円 334"/>
        <xdr:cNvSpPr/>
      </xdr:nvSpPr>
      <xdr:spPr>
        <a:xfrm>
          <a:off x="169672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123969</xdr:rowOff>
    </xdr:from>
    <xdr:ext cx="762000" cy="259045"/>
    <xdr:sp macro="" textlink="">
      <xdr:nvSpPr>
        <xdr:cNvPr id="336" name="定員管理の状況該当値テキスト"/>
        <xdr:cNvSpPr txBox="1"/>
      </xdr:nvSpPr>
      <xdr:spPr>
        <a:xfrm>
          <a:off x="17106900" y="1006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101409</xdr:rowOff>
    </xdr:from>
    <xdr:to>
      <xdr:col>77</xdr:col>
      <xdr:colOff>95250</xdr:colOff>
      <xdr:row>60</xdr:row>
      <xdr:rowOff>31559</xdr:rowOff>
    </xdr:to>
    <xdr:sp macro="" textlink="">
      <xdr:nvSpPr>
        <xdr:cNvPr id="337" name="楕円 336"/>
        <xdr:cNvSpPr/>
      </xdr:nvSpPr>
      <xdr:spPr>
        <a:xfrm>
          <a:off x="16129000" y="102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41736</xdr:rowOff>
    </xdr:from>
    <xdr:ext cx="736600" cy="259045"/>
    <xdr:sp macro="" textlink="">
      <xdr:nvSpPr>
        <xdr:cNvPr id="338" name="テキスト ボックス 337"/>
        <xdr:cNvSpPr txBox="1"/>
      </xdr:nvSpPr>
      <xdr:spPr>
        <a:xfrm>
          <a:off x="15798800" y="9985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12605</xdr:rowOff>
    </xdr:from>
    <xdr:to>
      <xdr:col>73</xdr:col>
      <xdr:colOff>44450</xdr:colOff>
      <xdr:row>60</xdr:row>
      <xdr:rowOff>114205</xdr:rowOff>
    </xdr:to>
    <xdr:sp macro="" textlink="">
      <xdr:nvSpPr>
        <xdr:cNvPr id="339" name="楕円 338"/>
        <xdr:cNvSpPr/>
      </xdr:nvSpPr>
      <xdr:spPr>
        <a:xfrm>
          <a:off x="15240000" y="102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124382</xdr:rowOff>
    </xdr:from>
    <xdr:ext cx="762000" cy="259045"/>
    <xdr:sp macro="" textlink="">
      <xdr:nvSpPr>
        <xdr:cNvPr id="340" name="テキスト ボックス 339"/>
        <xdr:cNvSpPr txBox="1"/>
      </xdr:nvSpPr>
      <xdr:spPr>
        <a:xfrm>
          <a:off x="14909800" y="1006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10192</xdr:rowOff>
    </xdr:from>
    <xdr:to>
      <xdr:col>68</xdr:col>
      <xdr:colOff>203200</xdr:colOff>
      <xdr:row>60</xdr:row>
      <xdr:rowOff>111792</xdr:rowOff>
    </xdr:to>
    <xdr:sp macro="" textlink="">
      <xdr:nvSpPr>
        <xdr:cNvPr id="341" name="楕円 340"/>
        <xdr:cNvSpPr/>
      </xdr:nvSpPr>
      <xdr:spPr>
        <a:xfrm>
          <a:off x="14351000" y="102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121969</xdr:rowOff>
    </xdr:from>
    <xdr:ext cx="762000" cy="259045"/>
    <xdr:sp macro="" textlink="">
      <xdr:nvSpPr>
        <xdr:cNvPr id="342" name="テキスト ボックス 341"/>
        <xdr:cNvSpPr txBox="1"/>
      </xdr:nvSpPr>
      <xdr:spPr>
        <a:xfrm>
          <a:off x="14020800" y="1006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17431</xdr:rowOff>
    </xdr:from>
    <xdr:to>
      <xdr:col>64</xdr:col>
      <xdr:colOff>152400</xdr:colOff>
      <xdr:row>60</xdr:row>
      <xdr:rowOff>119031</xdr:rowOff>
    </xdr:to>
    <xdr:sp macro="" textlink="">
      <xdr:nvSpPr>
        <xdr:cNvPr id="343" name="楕円 342"/>
        <xdr:cNvSpPr/>
      </xdr:nvSpPr>
      <xdr:spPr>
        <a:xfrm>
          <a:off x="13462000" y="103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129208</xdr:rowOff>
    </xdr:from>
    <xdr:ext cx="762000" cy="259045"/>
    <xdr:sp macro="" textlink="">
      <xdr:nvSpPr>
        <xdr:cNvPr id="344" name="テキスト ボックス 343"/>
        <xdr:cNvSpPr txBox="1"/>
      </xdr:nvSpPr>
      <xdr:spPr>
        <a:xfrm>
          <a:off x="13131800" y="1007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実質公債費比率は全国平均</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県平均</a:t>
          </a:r>
          <a:r>
            <a:rPr lang="ja-JP" altLang="en-US" sz="1100" b="0" i="0" baseline="0">
              <a:solidFill>
                <a:schemeClr val="dk1"/>
              </a:solidFill>
              <a:effectLst/>
              <a:latin typeface="+mn-lt"/>
              <a:ea typeface="+mn-ea"/>
              <a:cs typeface="+mn-cs"/>
            </a:rPr>
            <a:t>及び類似団体平均を</a:t>
          </a:r>
          <a:r>
            <a:rPr lang="ja-JP" altLang="ja-JP" sz="1100" b="0" i="0" baseline="0">
              <a:solidFill>
                <a:schemeClr val="dk1"/>
              </a:solidFill>
              <a:effectLst/>
              <a:latin typeface="+mn-lt"/>
              <a:ea typeface="+mn-ea"/>
              <a:cs typeface="+mn-cs"/>
            </a:rPr>
            <a:t>上回っている</a:t>
          </a:r>
          <a:r>
            <a:rPr lang="ja-JP" altLang="en-US" sz="1100" b="0" i="0" baseline="0">
              <a:solidFill>
                <a:schemeClr val="dk1"/>
              </a:solidFill>
              <a:effectLst/>
              <a:latin typeface="+mn-lt"/>
              <a:ea typeface="+mn-ea"/>
              <a:cs typeface="+mn-cs"/>
            </a:rPr>
            <a:t>が、早期健全化基準以下の水準を維持している。</a:t>
          </a:r>
          <a:r>
            <a:rPr lang="en-US" altLang="ja-JP" sz="1100" b="0" i="0" baseline="0">
              <a:solidFill>
                <a:schemeClr val="dk1"/>
              </a:solidFill>
              <a:effectLst/>
              <a:latin typeface="+mn-lt"/>
              <a:ea typeface="+mn-ea"/>
              <a:cs typeface="+mn-cs"/>
            </a:rPr>
            <a:t>H27</a:t>
          </a:r>
          <a:r>
            <a:rPr lang="ja-JP" altLang="ja-JP" sz="1100" b="0" i="0" baseline="0">
              <a:solidFill>
                <a:schemeClr val="dk1"/>
              </a:solidFill>
              <a:effectLst/>
              <a:latin typeface="+mn-lt"/>
              <a:ea typeface="+mn-ea"/>
              <a:cs typeface="+mn-cs"/>
            </a:rPr>
            <a:t>以前は元利償還金の減少等により比率は減少傾向にあったが、</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熊本地震に伴う地方債が多額となり比率の増加に繋がっているが、元利償還金に対する交付税措置が高く、基準財政需要額算入額も</a:t>
          </a:r>
          <a:r>
            <a:rPr lang="ja-JP" altLang="en-US" sz="1100" b="0" i="0" baseline="0">
              <a:solidFill>
                <a:schemeClr val="dk1"/>
              </a:solidFill>
              <a:effectLst/>
              <a:latin typeface="+mn-lt"/>
              <a:ea typeface="+mn-ea"/>
              <a:cs typeface="+mn-cs"/>
            </a:rPr>
            <a:t>大きいため、</a:t>
          </a:r>
          <a:r>
            <a:rPr lang="ja-JP" altLang="ja-JP" sz="1100" b="0" i="0" baseline="0">
              <a:solidFill>
                <a:schemeClr val="dk1"/>
              </a:solidFill>
              <a:effectLst/>
              <a:latin typeface="+mn-lt"/>
              <a:ea typeface="+mn-ea"/>
              <a:cs typeface="+mn-cs"/>
            </a:rPr>
            <a:t>比率は微増で進んでいくものと思われる。今後暫くは償還金も高水準となることから比率の低下は難しい状況である。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105156</xdr:rowOff>
    </xdr:from>
    <xdr:to>
      <xdr:col>81</xdr:col>
      <xdr:colOff>44450</xdr:colOff>
      <xdr:row>41</xdr:row>
      <xdr:rowOff>124460</xdr:rowOff>
    </xdr:to>
    <xdr:cxnSp macro="">
      <xdr:nvCxnSpPr>
        <xdr:cNvPr id="375" name="直線コネクタ 374"/>
        <xdr:cNvCxnSpPr/>
      </xdr:nvCxnSpPr>
      <xdr:spPr>
        <a:xfrm>
          <a:off x="16179800" y="713460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105156</xdr:rowOff>
    </xdr:to>
    <xdr:cxnSp macro="">
      <xdr:nvCxnSpPr>
        <xdr:cNvPr id="378" name="直線コネクタ 377"/>
        <xdr:cNvCxnSpPr/>
      </xdr:nvCxnSpPr>
      <xdr:spPr>
        <a:xfrm>
          <a:off x="15290800" y="70911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47244</xdr:rowOff>
    </xdr:from>
    <xdr:to>
      <xdr:col>72</xdr:col>
      <xdr:colOff>203200</xdr:colOff>
      <xdr:row>41</xdr:row>
      <xdr:rowOff>61722</xdr:rowOff>
    </xdr:to>
    <xdr:cxnSp macro="">
      <xdr:nvCxnSpPr>
        <xdr:cNvPr id="381" name="直線コネクタ 380"/>
        <xdr:cNvCxnSpPr/>
      </xdr:nvCxnSpPr>
      <xdr:spPr>
        <a:xfrm>
          <a:off x="14401800" y="70766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146304</xdr:rowOff>
    </xdr:from>
    <xdr:to>
      <xdr:col>68</xdr:col>
      <xdr:colOff>152400</xdr:colOff>
      <xdr:row>41</xdr:row>
      <xdr:rowOff>47244</xdr:rowOff>
    </xdr:to>
    <xdr:cxnSp macro="">
      <xdr:nvCxnSpPr>
        <xdr:cNvPr id="384" name="直線コネクタ 383"/>
        <xdr:cNvCxnSpPr/>
      </xdr:nvCxnSpPr>
      <xdr:spPr>
        <a:xfrm>
          <a:off x="13512800" y="700430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121429</xdr:rowOff>
    </xdr:from>
    <xdr:ext cx="762000" cy="259045"/>
    <xdr:sp macro="" textlink="">
      <xdr:nvSpPr>
        <xdr:cNvPr id="388" name="テキスト ボックス 387"/>
        <xdr:cNvSpPr txBox="1"/>
      </xdr:nvSpPr>
      <xdr:spPr>
        <a:xfrm>
          <a:off x="13131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94" name="楕円 393"/>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395" name="公債費負担の状況該当値テキスト"/>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54356</xdr:rowOff>
    </xdr:from>
    <xdr:to>
      <xdr:col>77</xdr:col>
      <xdr:colOff>95250</xdr:colOff>
      <xdr:row>41</xdr:row>
      <xdr:rowOff>155956</xdr:rowOff>
    </xdr:to>
    <xdr:sp macro="" textlink="">
      <xdr:nvSpPr>
        <xdr:cNvPr id="396" name="楕円 395"/>
        <xdr:cNvSpPr/>
      </xdr:nvSpPr>
      <xdr:spPr>
        <a:xfrm>
          <a:off x="16129000" y="70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166133</xdr:rowOff>
    </xdr:from>
    <xdr:ext cx="736600" cy="259045"/>
    <xdr:sp macro="" textlink="">
      <xdr:nvSpPr>
        <xdr:cNvPr id="397" name="テキスト ボックス 396"/>
        <xdr:cNvSpPr txBox="1"/>
      </xdr:nvSpPr>
      <xdr:spPr>
        <a:xfrm>
          <a:off x="15798800" y="685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398" name="楕円 397"/>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399" name="テキスト ボックス 398"/>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167894</xdr:rowOff>
    </xdr:from>
    <xdr:to>
      <xdr:col>68</xdr:col>
      <xdr:colOff>203200</xdr:colOff>
      <xdr:row>41</xdr:row>
      <xdr:rowOff>98044</xdr:rowOff>
    </xdr:to>
    <xdr:sp macro="" textlink="">
      <xdr:nvSpPr>
        <xdr:cNvPr id="400" name="楕円 399"/>
        <xdr:cNvSpPr/>
      </xdr:nvSpPr>
      <xdr:spPr>
        <a:xfrm>
          <a:off x="14351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108221</xdr:rowOff>
    </xdr:from>
    <xdr:ext cx="762000" cy="259045"/>
    <xdr:sp macro="" textlink="">
      <xdr:nvSpPr>
        <xdr:cNvPr id="401" name="テキスト ボックス 400"/>
        <xdr:cNvSpPr txBox="1"/>
      </xdr:nvSpPr>
      <xdr:spPr>
        <a:xfrm>
          <a:off x="14020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02" name="楕円 401"/>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403" name="テキスト ボックス 402"/>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将来負担比率はマイナスであり、類似団体平均値、全国及び県平均値を下回っている。地方債</a:t>
          </a:r>
          <a:r>
            <a:rPr lang="ja-JP" altLang="en-US" sz="1100" b="0" i="0" baseline="0">
              <a:solidFill>
                <a:schemeClr val="dk1"/>
              </a:solidFill>
              <a:effectLst/>
              <a:latin typeface="+mn-lt"/>
              <a:ea typeface="+mn-ea"/>
              <a:cs typeface="+mn-cs"/>
            </a:rPr>
            <a:t>残</a:t>
          </a:r>
          <a:r>
            <a:rPr lang="ja-JP" altLang="ja-JP" sz="1100" b="0" i="0" baseline="0">
              <a:solidFill>
                <a:schemeClr val="dk1"/>
              </a:solidFill>
              <a:effectLst/>
              <a:latin typeface="+mn-lt"/>
              <a:ea typeface="+mn-ea"/>
              <a:cs typeface="+mn-cs"/>
            </a:rPr>
            <a:t>高は熊本地震以降大幅に上昇したが、交付税措置が高い地方債の活用により、基準財政需要額算入見込額が大きいことから、比率は上昇したが数値はマイナスのままである。今後も国県補助金等の財源確保及び交付税措置が有利な地方債の活用に努め、将来負担比率の抑制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6,955
6,786
77.22
7,578,626
7,152,091
293,999
3,492,209
9,599,084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類似団体平均、全国及び県平均を下回っている。</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熊本地震における事務量増に対応するため、</a:t>
          </a:r>
          <a:r>
            <a:rPr lang="en-US" altLang="ja-JP" sz="1100" b="0" i="0" baseline="0">
              <a:solidFill>
                <a:schemeClr val="dk1"/>
              </a:solidFill>
              <a:effectLst/>
              <a:latin typeface="+mn-lt"/>
              <a:ea typeface="+mn-ea"/>
              <a:cs typeface="+mn-cs"/>
            </a:rPr>
            <a:t>R3</a:t>
          </a:r>
          <a:r>
            <a:rPr lang="ja-JP" altLang="ja-JP" sz="1100" b="0" i="0" baseline="0">
              <a:solidFill>
                <a:schemeClr val="dk1"/>
              </a:solidFill>
              <a:effectLst/>
              <a:latin typeface="+mn-lt"/>
              <a:ea typeface="+mn-ea"/>
              <a:cs typeface="+mn-cs"/>
            </a:rPr>
            <a:t>までは職員定数改定や再任用、任期付職員の雇用を実施するなど人件費が増加したものの、母数となる経常一般財源も増加したため人件費の比率は減少した。</a:t>
          </a:r>
          <a:r>
            <a:rPr lang="en-US" altLang="ja-JP" sz="1100" b="0" i="0" baseline="0">
              <a:solidFill>
                <a:schemeClr val="dk1"/>
              </a:solidFill>
              <a:effectLst/>
              <a:latin typeface="+mn-lt"/>
              <a:ea typeface="+mn-ea"/>
              <a:cs typeface="+mn-cs"/>
            </a:rPr>
            <a:t>R5</a:t>
          </a:r>
          <a:r>
            <a:rPr lang="ja-JP" altLang="en-US" sz="1100" b="0" i="0" baseline="0">
              <a:solidFill>
                <a:schemeClr val="dk1"/>
              </a:solidFill>
              <a:effectLst/>
              <a:latin typeface="+mn-lt"/>
              <a:ea typeface="+mn-ea"/>
              <a:cs typeface="+mn-cs"/>
            </a:rPr>
            <a:t>は</a:t>
          </a:r>
          <a:r>
            <a:rPr lang="en-US" altLang="ja-JP" sz="1100" b="0" i="0" baseline="0">
              <a:solidFill>
                <a:schemeClr val="dk1"/>
              </a:solidFill>
              <a:effectLst/>
              <a:latin typeface="+mn-lt"/>
              <a:ea typeface="+mn-ea"/>
              <a:cs typeface="+mn-cs"/>
            </a:rPr>
            <a:t>R4</a:t>
          </a:r>
          <a:r>
            <a:rPr lang="ja-JP" altLang="en-US" sz="1100" b="0" i="0" baseline="0">
              <a:solidFill>
                <a:schemeClr val="dk1"/>
              </a:solidFill>
              <a:effectLst/>
              <a:latin typeface="+mn-lt"/>
              <a:ea typeface="+mn-ea"/>
              <a:cs typeface="+mn-cs"/>
            </a:rPr>
            <a:t>に続き</a:t>
          </a:r>
          <a:r>
            <a:rPr lang="ja-JP" altLang="ja-JP" sz="1100" b="0" i="0" baseline="0">
              <a:solidFill>
                <a:schemeClr val="dk1"/>
              </a:solidFill>
              <a:effectLst/>
              <a:latin typeface="+mn-lt"/>
              <a:ea typeface="+mn-ea"/>
              <a:cs typeface="+mn-cs"/>
            </a:rPr>
            <a:t>職員数も前年比で減少している。効率的組織編成や人員配置、事業の見直しにより状況を精査し</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人件費抑制に努める。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40132</xdr:rowOff>
    </xdr:from>
    <xdr:to>
      <xdr:col>24</xdr:col>
      <xdr:colOff>25400</xdr:colOff>
      <xdr:row>36</xdr:row>
      <xdr:rowOff>67564</xdr:rowOff>
    </xdr:to>
    <xdr:cxnSp macro="">
      <xdr:nvCxnSpPr>
        <xdr:cNvPr id="64" name="直線コネクタ 63"/>
        <xdr:cNvCxnSpPr/>
      </xdr:nvCxnSpPr>
      <xdr:spPr>
        <a:xfrm>
          <a:off x="3987800" y="62123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40132</xdr:rowOff>
    </xdr:from>
    <xdr:to>
      <xdr:col>19</xdr:col>
      <xdr:colOff>187325</xdr:colOff>
      <xdr:row>36</xdr:row>
      <xdr:rowOff>62992</xdr:rowOff>
    </xdr:to>
    <xdr:cxnSp macro="">
      <xdr:nvCxnSpPr>
        <xdr:cNvPr id="67" name="直線コネクタ 66"/>
        <xdr:cNvCxnSpPr/>
      </xdr:nvCxnSpPr>
      <xdr:spPr>
        <a:xfrm flipV="1">
          <a:off x="3098800" y="6212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37</xdr:row>
      <xdr:rowOff>10414</xdr:rowOff>
    </xdr:to>
    <xdr:cxnSp macro="">
      <xdr:nvCxnSpPr>
        <xdr:cNvPr id="70" name="直線コネクタ 69"/>
        <xdr:cNvCxnSpPr/>
      </xdr:nvCxnSpPr>
      <xdr:spPr>
        <a:xfrm flipV="1">
          <a:off x="2209800" y="62351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69850</xdr:rowOff>
    </xdr:to>
    <xdr:cxnSp macro="">
      <xdr:nvCxnSpPr>
        <xdr:cNvPr id="73" name="直線コネクタ 72"/>
        <xdr:cNvCxnSpPr/>
      </xdr:nvCxnSpPr>
      <xdr:spPr>
        <a:xfrm flipV="1">
          <a:off x="1320800" y="63540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33291</xdr:rowOff>
    </xdr:from>
    <xdr:ext cx="762000" cy="259045"/>
    <xdr:sp macro="" textlink="">
      <xdr:nvSpPr>
        <xdr:cNvPr id="84" name="人件費該当値テキスト"/>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160782</xdr:rowOff>
    </xdr:from>
    <xdr:to>
      <xdr:col>20</xdr:col>
      <xdr:colOff>38100</xdr:colOff>
      <xdr:row>36</xdr:row>
      <xdr:rowOff>90932</xdr:rowOff>
    </xdr:to>
    <xdr:sp macro="" textlink="">
      <xdr:nvSpPr>
        <xdr:cNvPr id="85" name="楕円 84"/>
        <xdr:cNvSpPr/>
      </xdr:nvSpPr>
      <xdr:spPr>
        <a:xfrm>
          <a:off x="3937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101109</xdr:rowOff>
    </xdr:from>
    <xdr:ext cx="736600" cy="259045"/>
    <xdr:sp macro="" textlink="">
      <xdr:nvSpPr>
        <xdr:cNvPr id="86" name="テキスト ボックス 85"/>
        <xdr:cNvSpPr txBox="1"/>
      </xdr:nvSpPr>
      <xdr:spPr>
        <a:xfrm>
          <a:off x="3606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xdr:rowOff>
    </xdr:from>
    <xdr:to>
      <xdr:col>15</xdr:col>
      <xdr:colOff>149225</xdr:colOff>
      <xdr:row>36</xdr:row>
      <xdr:rowOff>113792</xdr:rowOff>
    </xdr:to>
    <xdr:sp macro="" textlink="">
      <xdr:nvSpPr>
        <xdr:cNvPr id="87" name="楕円 86"/>
        <xdr:cNvSpPr/>
      </xdr:nvSpPr>
      <xdr:spPr>
        <a:xfrm>
          <a:off x="3048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88" name="テキスト ボックス 87"/>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90" name="テキスト ボックス 89"/>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類似団体平均、全国及び県平均より下回ってはいるものの、前年比では増加している。要因として</a:t>
          </a:r>
          <a:r>
            <a:rPr kumimoji="1" lang="ja-JP" altLang="ja-JP" sz="1100">
              <a:solidFill>
                <a:schemeClr val="dk1"/>
              </a:solidFill>
              <a:effectLst/>
              <a:latin typeface="+mn-lt"/>
              <a:ea typeface="+mn-ea"/>
              <a:cs typeface="+mn-cs"/>
            </a:rPr>
            <a:t>物価高騰の影響による委託費や</a:t>
          </a:r>
          <a:r>
            <a:rPr kumimoji="1" lang="ja-JP" altLang="en-US" sz="1100">
              <a:solidFill>
                <a:schemeClr val="dk1"/>
              </a:solidFill>
              <a:effectLst/>
              <a:latin typeface="+mn-lt"/>
              <a:ea typeface="+mn-ea"/>
              <a:cs typeface="+mn-cs"/>
            </a:rPr>
            <a:t>需用費</a:t>
          </a:r>
          <a:r>
            <a:rPr kumimoji="1" lang="ja-JP" altLang="ja-JP" sz="1100">
              <a:solidFill>
                <a:schemeClr val="dk1"/>
              </a:solidFill>
              <a:effectLst/>
              <a:latin typeface="+mn-lt"/>
              <a:ea typeface="+mn-ea"/>
              <a:cs typeface="+mn-cs"/>
            </a:rPr>
            <a:t>に係る単価の増や</a:t>
          </a:r>
          <a:r>
            <a:rPr kumimoji="1" lang="ja-JP" altLang="en-US" sz="1100">
              <a:solidFill>
                <a:schemeClr val="dk1"/>
              </a:solidFill>
              <a:effectLst/>
              <a:latin typeface="+mn-lt"/>
              <a:ea typeface="+mn-ea"/>
              <a:cs typeface="+mn-cs"/>
            </a:rPr>
            <a:t>総合運動公園完成に伴う</a:t>
          </a:r>
          <a:r>
            <a:rPr kumimoji="1" lang="ja-JP" altLang="ja-JP" sz="1100">
              <a:solidFill>
                <a:schemeClr val="dk1"/>
              </a:solidFill>
              <a:effectLst/>
              <a:latin typeface="+mn-lt"/>
              <a:ea typeface="+mn-ea"/>
              <a:cs typeface="+mn-cs"/>
            </a:rPr>
            <a:t>管理費用の増</a:t>
          </a:r>
          <a:r>
            <a:rPr kumimoji="1" lang="ja-JP" altLang="en-US" sz="1100">
              <a:solidFill>
                <a:schemeClr val="dk1"/>
              </a:solidFill>
              <a:effectLst/>
              <a:latin typeface="+mn-lt"/>
              <a:ea typeface="+mn-ea"/>
              <a:cs typeface="+mn-cs"/>
            </a:rPr>
            <a:t>などが影響している</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今後も、全体的な事業や委託内容の精査を進め、指定管理者制度の活用など経常経費及び物件費の抑制に努める。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16</xdr:row>
      <xdr:rowOff>43180</xdr:rowOff>
    </xdr:to>
    <xdr:cxnSp macro="">
      <xdr:nvCxnSpPr>
        <xdr:cNvPr id="125" name="直線コネクタ 124"/>
        <xdr:cNvCxnSpPr/>
      </xdr:nvCxnSpPr>
      <xdr:spPr>
        <a:xfrm>
          <a:off x="15671800" y="26568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xdr:rowOff>
    </xdr:from>
    <xdr:to>
      <xdr:col>78</xdr:col>
      <xdr:colOff>69850</xdr:colOff>
      <xdr:row>15</xdr:row>
      <xdr:rowOff>85090</xdr:rowOff>
    </xdr:to>
    <xdr:cxnSp macro="">
      <xdr:nvCxnSpPr>
        <xdr:cNvPr id="128" name="直線コネクタ 127"/>
        <xdr:cNvCxnSpPr/>
      </xdr:nvCxnSpPr>
      <xdr:spPr>
        <a:xfrm>
          <a:off x="14782800" y="2588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15</xdr:row>
      <xdr:rowOff>77470</xdr:rowOff>
    </xdr:to>
    <xdr:cxnSp macro="">
      <xdr:nvCxnSpPr>
        <xdr:cNvPr id="131" name="直線コネクタ 130"/>
        <xdr:cNvCxnSpPr/>
      </xdr:nvCxnSpPr>
      <xdr:spPr>
        <a:xfrm flipV="1">
          <a:off x="13893800" y="2588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15</xdr:row>
      <xdr:rowOff>130810</xdr:rowOff>
    </xdr:to>
    <xdr:cxnSp macro="">
      <xdr:nvCxnSpPr>
        <xdr:cNvPr id="134" name="直線コネクタ 133"/>
        <xdr:cNvCxnSpPr/>
      </xdr:nvCxnSpPr>
      <xdr:spPr>
        <a:xfrm flipV="1">
          <a:off x="13004800" y="2649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44" name="楕円 143"/>
        <xdr:cNvSpPr/>
      </xdr:nvSpPr>
      <xdr:spPr>
        <a:xfrm>
          <a:off x="164592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8907</xdr:rowOff>
    </xdr:from>
    <xdr:ext cx="762000" cy="259045"/>
    <xdr:sp macro="" textlink="">
      <xdr:nvSpPr>
        <xdr:cNvPr id="145" name="物件費該当値テキスト"/>
        <xdr:cNvSpPr txBox="1"/>
      </xdr:nvSpPr>
      <xdr:spPr>
        <a:xfrm>
          <a:off x="165989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34290</xdr:rowOff>
    </xdr:from>
    <xdr:to>
      <xdr:col>78</xdr:col>
      <xdr:colOff>120650</xdr:colOff>
      <xdr:row>15</xdr:row>
      <xdr:rowOff>135890</xdr:rowOff>
    </xdr:to>
    <xdr:sp macro="" textlink="">
      <xdr:nvSpPr>
        <xdr:cNvPr id="146" name="楕円 145"/>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146067</xdr:rowOff>
    </xdr:from>
    <xdr:ext cx="736600" cy="259045"/>
    <xdr:sp macro="" textlink="">
      <xdr:nvSpPr>
        <xdr:cNvPr id="147" name="テキスト ボックス 146"/>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137160</xdr:rowOff>
    </xdr:from>
    <xdr:to>
      <xdr:col>74</xdr:col>
      <xdr:colOff>31750</xdr:colOff>
      <xdr:row>15</xdr:row>
      <xdr:rowOff>67310</xdr:rowOff>
    </xdr:to>
    <xdr:sp macro="" textlink="">
      <xdr:nvSpPr>
        <xdr:cNvPr id="148" name="楕円 147"/>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77487</xdr:rowOff>
    </xdr:from>
    <xdr:ext cx="762000" cy="259045"/>
    <xdr:sp macro="" textlink="">
      <xdr:nvSpPr>
        <xdr:cNvPr id="149" name="テキスト ボックス 148"/>
        <xdr:cNvSpPr txBox="1"/>
      </xdr:nvSpPr>
      <xdr:spPr>
        <a:xfrm>
          <a:off x="14401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0" name="楕円 149"/>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51" name="テキスト ボックス 150"/>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2" name="楕円 151"/>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3" name="テキスト ボックス 152"/>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全国及び県平均より下回っているが、</a:t>
          </a:r>
          <a:r>
            <a:rPr lang="en-US" altLang="ja-JP" sz="1100" b="0" i="0" baseline="0">
              <a:solidFill>
                <a:schemeClr val="dk1"/>
              </a:solidFill>
              <a:effectLst/>
              <a:latin typeface="+mn-lt"/>
              <a:ea typeface="+mn-ea"/>
              <a:cs typeface="+mn-cs"/>
            </a:rPr>
            <a:t>R4</a:t>
          </a:r>
          <a:r>
            <a:rPr lang="ja-JP" altLang="en-US" sz="1100" b="0" i="0" baseline="0">
              <a:solidFill>
                <a:schemeClr val="dk1"/>
              </a:solidFill>
              <a:effectLst/>
              <a:latin typeface="+mn-lt"/>
              <a:ea typeface="+mn-ea"/>
              <a:cs typeface="+mn-cs"/>
            </a:rPr>
            <a:t>から</a:t>
          </a:r>
          <a:r>
            <a:rPr lang="ja-JP" altLang="ja-JP" sz="1100" b="0" i="0" baseline="0">
              <a:solidFill>
                <a:schemeClr val="dk1"/>
              </a:solidFill>
              <a:effectLst/>
              <a:latin typeface="+mn-lt"/>
              <a:ea typeface="+mn-ea"/>
              <a:cs typeface="+mn-cs"/>
            </a:rPr>
            <a:t>類似団体平均を上回った。障がい者福祉サービス費や</a:t>
          </a:r>
          <a:r>
            <a:rPr lang="ja-JP" altLang="en-US" sz="1100" b="0" i="0" baseline="0">
              <a:solidFill>
                <a:schemeClr val="dk1"/>
              </a:solidFill>
              <a:effectLst/>
              <a:latin typeface="+mn-lt"/>
              <a:ea typeface="+mn-ea"/>
              <a:cs typeface="+mn-cs"/>
            </a:rPr>
            <a:t>児童福祉事業、子ども医療の助成年齢の引上げなど</a:t>
          </a:r>
          <a:r>
            <a:rPr lang="ja-JP" altLang="ja-JP" sz="1100" b="0" i="0" baseline="0">
              <a:solidFill>
                <a:schemeClr val="dk1"/>
              </a:solidFill>
              <a:effectLst/>
              <a:latin typeface="+mn-lt"/>
              <a:ea typeface="+mn-ea"/>
              <a:cs typeface="+mn-cs"/>
            </a:rPr>
            <a:t>給付費負担が</a:t>
          </a:r>
          <a:r>
            <a:rPr lang="ja-JP" altLang="en-US" sz="1100" b="0" i="0" baseline="0">
              <a:solidFill>
                <a:schemeClr val="dk1"/>
              </a:solidFill>
              <a:effectLst/>
              <a:latin typeface="+mn-lt"/>
              <a:ea typeface="+mn-ea"/>
              <a:cs typeface="+mn-cs"/>
            </a:rPr>
            <a:t>年々</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傾向となっている。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今後も高齢化率の上昇や子育て支援等の増加に伴い、社会保障費が増額していくこと見込まれ、生活指導・各種健診等の推進や事業効果の検証などにより適正なサービスを維持しながら比率の改善に努める。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57</xdr:row>
      <xdr:rowOff>107950</xdr:rowOff>
    </xdr:to>
    <xdr:cxnSp macro="">
      <xdr:nvCxnSpPr>
        <xdr:cNvPr id="185" name="直線コネクタ 184"/>
        <xdr:cNvCxnSpPr/>
      </xdr:nvCxnSpPr>
      <xdr:spPr>
        <a:xfrm flipV="1">
          <a:off x="3987800" y="9861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107950</xdr:rowOff>
    </xdr:to>
    <xdr:cxnSp macro="">
      <xdr:nvCxnSpPr>
        <xdr:cNvPr id="188" name="直線コネクタ 187"/>
        <xdr:cNvCxnSpPr/>
      </xdr:nvCxnSpPr>
      <xdr:spPr>
        <a:xfrm>
          <a:off x="3098800" y="9690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165100</xdr:rowOff>
    </xdr:to>
    <xdr:cxnSp macro="">
      <xdr:nvCxnSpPr>
        <xdr:cNvPr id="191" name="直線コネクタ 190"/>
        <xdr:cNvCxnSpPr/>
      </xdr:nvCxnSpPr>
      <xdr:spPr>
        <a:xfrm flipV="1">
          <a:off x="2209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58</xdr:row>
      <xdr:rowOff>107950</xdr:rowOff>
    </xdr:to>
    <xdr:cxnSp macro="">
      <xdr:nvCxnSpPr>
        <xdr:cNvPr id="194" name="直線コネクタ 193"/>
        <xdr:cNvCxnSpPr/>
      </xdr:nvCxnSpPr>
      <xdr:spPr>
        <a:xfrm flipV="1">
          <a:off x="1320800" y="97663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04" name="楕円 203"/>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10177</xdr:rowOff>
    </xdr:from>
    <xdr:ext cx="762000" cy="259045"/>
    <xdr:sp macro="" textlink="">
      <xdr:nvSpPr>
        <xdr:cNvPr id="205" name="扶助費該当値テキスト"/>
        <xdr:cNvSpPr txBox="1"/>
      </xdr:nvSpPr>
      <xdr:spPr>
        <a:xfrm>
          <a:off x="4914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06" name="楕円 205"/>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07" name="テキスト ボックス 206"/>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8" name="楕円 207"/>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9" name="テキスト ボックス 208"/>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0" name="楕円 209"/>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1" name="テキスト ボックス 210"/>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57150</xdr:rowOff>
    </xdr:from>
    <xdr:to>
      <xdr:col>6</xdr:col>
      <xdr:colOff>171450</xdr:colOff>
      <xdr:row>58</xdr:row>
      <xdr:rowOff>158750</xdr:rowOff>
    </xdr:to>
    <xdr:sp macro="" textlink="">
      <xdr:nvSpPr>
        <xdr:cNvPr id="212" name="楕円 211"/>
        <xdr:cNvSpPr/>
      </xdr:nvSpPr>
      <xdr:spPr>
        <a:xfrm>
          <a:off x="1270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143527</xdr:rowOff>
    </xdr:from>
    <xdr:ext cx="762000" cy="259045"/>
    <xdr:sp macro="" textlink="">
      <xdr:nvSpPr>
        <xdr:cNvPr id="213" name="テキスト ボックス 212"/>
        <xdr:cNvSpPr txBox="1"/>
      </xdr:nvSpPr>
      <xdr:spPr>
        <a:xfrm>
          <a:off x="939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類似団体平均、全国及び県平均より下回っている。</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少子高齢化等による社会保障費の増加から国民健康保険、介護保険、後期高齢者医療等の特別会計への繰出金の増加が危惧される。各特別会計における事業の見直しや、健康づくり、栄養指導、各種健診、介護予防事業等により給付費縮減に取組み繰出金の抑制に繋げ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72572</xdr:rowOff>
    </xdr:from>
    <xdr:to>
      <xdr:col>82</xdr:col>
      <xdr:colOff>107950</xdr:colOff>
      <xdr:row>54</xdr:row>
      <xdr:rowOff>105228</xdr:rowOff>
    </xdr:to>
    <xdr:cxnSp macro="">
      <xdr:nvCxnSpPr>
        <xdr:cNvPr id="248" name="直線コネクタ 247"/>
        <xdr:cNvCxnSpPr/>
      </xdr:nvCxnSpPr>
      <xdr:spPr>
        <a:xfrm>
          <a:off x="15671800" y="93308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54</xdr:row>
      <xdr:rowOff>72572</xdr:rowOff>
    </xdr:to>
    <xdr:cxnSp macro="">
      <xdr:nvCxnSpPr>
        <xdr:cNvPr id="251" name="直線コネクタ 250"/>
        <xdr:cNvCxnSpPr/>
      </xdr:nvCxnSpPr>
      <xdr:spPr>
        <a:xfrm>
          <a:off x="14782800" y="9309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54</xdr:row>
      <xdr:rowOff>61685</xdr:rowOff>
    </xdr:to>
    <xdr:cxnSp macro="">
      <xdr:nvCxnSpPr>
        <xdr:cNvPr id="254" name="直線コネクタ 253"/>
        <xdr:cNvCxnSpPr/>
      </xdr:nvCxnSpPr>
      <xdr:spPr>
        <a:xfrm flipV="1">
          <a:off x="13893800" y="9309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61685</xdr:rowOff>
    </xdr:from>
    <xdr:to>
      <xdr:col>69</xdr:col>
      <xdr:colOff>92075</xdr:colOff>
      <xdr:row>55</xdr:row>
      <xdr:rowOff>107950</xdr:rowOff>
    </xdr:to>
    <xdr:cxnSp macro="">
      <xdr:nvCxnSpPr>
        <xdr:cNvPr id="257" name="直線コネクタ 256"/>
        <xdr:cNvCxnSpPr/>
      </xdr:nvCxnSpPr>
      <xdr:spPr>
        <a:xfrm flipV="1">
          <a:off x="13004800" y="9319985"/>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1" name="テキスト ボックス 260"/>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54428</xdr:rowOff>
    </xdr:from>
    <xdr:to>
      <xdr:col>82</xdr:col>
      <xdr:colOff>158750</xdr:colOff>
      <xdr:row>54</xdr:row>
      <xdr:rowOff>156028</xdr:rowOff>
    </xdr:to>
    <xdr:sp macro="" textlink="">
      <xdr:nvSpPr>
        <xdr:cNvPr id="267" name="楕円 266"/>
        <xdr:cNvSpPr/>
      </xdr:nvSpPr>
      <xdr:spPr>
        <a:xfrm>
          <a:off x="164592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70955</xdr:rowOff>
    </xdr:from>
    <xdr:ext cx="762000" cy="259045"/>
    <xdr:sp macro="" textlink="">
      <xdr:nvSpPr>
        <xdr:cNvPr id="268" name="その他該当値テキスト"/>
        <xdr:cNvSpPr txBox="1"/>
      </xdr:nvSpPr>
      <xdr:spPr>
        <a:xfrm>
          <a:off x="165989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21772</xdr:rowOff>
    </xdr:from>
    <xdr:to>
      <xdr:col>78</xdr:col>
      <xdr:colOff>120650</xdr:colOff>
      <xdr:row>54</xdr:row>
      <xdr:rowOff>123372</xdr:rowOff>
    </xdr:to>
    <xdr:sp macro="" textlink="">
      <xdr:nvSpPr>
        <xdr:cNvPr id="269" name="楕円 268"/>
        <xdr:cNvSpPr/>
      </xdr:nvSpPr>
      <xdr:spPr>
        <a:xfrm>
          <a:off x="15621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133549</xdr:rowOff>
    </xdr:from>
    <xdr:ext cx="736600" cy="259045"/>
    <xdr:sp macro="" textlink="">
      <xdr:nvSpPr>
        <xdr:cNvPr id="270" name="テキスト ボックス 269"/>
        <xdr:cNvSpPr txBox="1"/>
      </xdr:nvSpPr>
      <xdr:spPr>
        <a:xfrm>
          <a:off x="15290800" y="904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0</xdr:rowOff>
    </xdr:from>
    <xdr:to>
      <xdr:col>74</xdr:col>
      <xdr:colOff>31750</xdr:colOff>
      <xdr:row>54</xdr:row>
      <xdr:rowOff>101600</xdr:rowOff>
    </xdr:to>
    <xdr:sp macro="" textlink="">
      <xdr:nvSpPr>
        <xdr:cNvPr id="271" name="楕円 270"/>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111777</xdr:rowOff>
    </xdr:from>
    <xdr:ext cx="762000" cy="259045"/>
    <xdr:sp macro="" textlink="">
      <xdr:nvSpPr>
        <xdr:cNvPr id="272" name="テキスト ボックス 271"/>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10885</xdr:rowOff>
    </xdr:from>
    <xdr:to>
      <xdr:col>69</xdr:col>
      <xdr:colOff>142875</xdr:colOff>
      <xdr:row>54</xdr:row>
      <xdr:rowOff>112485</xdr:rowOff>
    </xdr:to>
    <xdr:sp macro="" textlink="">
      <xdr:nvSpPr>
        <xdr:cNvPr id="273" name="楕円 272"/>
        <xdr:cNvSpPr/>
      </xdr:nvSpPr>
      <xdr:spPr>
        <a:xfrm>
          <a:off x="13843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122662</xdr:rowOff>
    </xdr:from>
    <xdr:ext cx="762000" cy="259045"/>
    <xdr:sp macro="" textlink="">
      <xdr:nvSpPr>
        <xdr:cNvPr id="274" name="テキスト ボックス 273"/>
        <xdr:cNvSpPr txBox="1"/>
      </xdr:nvSpPr>
      <xdr:spPr>
        <a:xfrm>
          <a:off x="13512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5" name="楕円 274"/>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6" name="テキスト ボックス 275"/>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類似団体平均は下回っているが、全国及び県平均より上回っている。経常経費における補助費等のうち一部事務組合負担金が</a:t>
          </a:r>
          <a:r>
            <a:rPr lang="en-US" altLang="ja-JP" sz="1100" b="0" i="0" baseline="0">
              <a:solidFill>
                <a:schemeClr val="dk1"/>
              </a:solidFill>
              <a:effectLst/>
              <a:latin typeface="+mn-lt"/>
              <a:ea typeface="+mn-ea"/>
              <a:cs typeface="+mn-cs"/>
            </a:rPr>
            <a:t>30.6</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となるが、</a:t>
          </a:r>
          <a:r>
            <a:rPr lang="ja-JP" altLang="ja-JP" sz="1100" b="0" i="0" baseline="0">
              <a:solidFill>
                <a:schemeClr val="dk1"/>
              </a:solidFill>
              <a:effectLst/>
              <a:latin typeface="+mn-lt"/>
              <a:ea typeface="+mn-ea"/>
              <a:cs typeface="+mn-cs"/>
            </a:rPr>
            <a:t>内容はゴミ・廃棄物処理負担金やし尿処理負担金、養護老人ホーム措置費負担金など経常的なもので、それ以外には熊本市消防局への常備消防負担金が大きく占めている状況。今後も目的や内容の見直し、妥当性を検証しながら補費等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122428</xdr:rowOff>
    </xdr:to>
    <xdr:cxnSp macro="">
      <xdr:nvCxnSpPr>
        <xdr:cNvPr id="306" name="直線コネクタ 305"/>
        <xdr:cNvCxnSpPr/>
      </xdr:nvCxnSpPr>
      <xdr:spPr>
        <a:xfrm>
          <a:off x="15671800" y="62534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81280</xdr:rowOff>
    </xdr:to>
    <xdr:cxnSp macro="">
      <xdr:nvCxnSpPr>
        <xdr:cNvPr id="309" name="直線コネクタ 308"/>
        <xdr:cNvCxnSpPr/>
      </xdr:nvCxnSpPr>
      <xdr:spPr>
        <a:xfrm>
          <a:off x="14782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154432</xdr:rowOff>
    </xdr:to>
    <xdr:cxnSp macro="">
      <xdr:nvCxnSpPr>
        <xdr:cNvPr id="312" name="直線コネクタ 311"/>
        <xdr:cNvCxnSpPr/>
      </xdr:nvCxnSpPr>
      <xdr:spPr>
        <a:xfrm flipV="1">
          <a:off x="13893800" y="62306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14986</xdr:rowOff>
    </xdr:to>
    <xdr:cxnSp macro="">
      <xdr:nvCxnSpPr>
        <xdr:cNvPr id="315" name="直線コネクタ 314"/>
        <xdr:cNvCxnSpPr/>
      </xdr:nvCxnSpPr>
      <xdr:spPr>
        <a:xfrm flipV="1">
          <a:off x="13004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19" name="テキスト ボックス 318"/>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25" name="楕円 324"/>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26" name="補助費等該当値テキスト"/>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7" name="楕円 326"/>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8" name="テキスト ボックス 327"/>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9" name="楕円 328"/>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0" name="テキスト ボックス 329"/>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31" name="楕円 330"/>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32" name="テキスト ボックス 331"/>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3" name="楕円 332"/>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34" name="テキスト ボックス 333"/>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類似団体比較では最も高い数値となっている。これは</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熊本地震関連事業に伴い起債額が大きく増加したことが要因である。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今後暫くは公債費が高い水準となるが、起債発行額の抑制を図り、起債残高を減少させるよう、各事業を見極めながら適切な起債管理に努める。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35561</xdr:rowOff>
    </xdr:from>
    <xdr:to>
      <xdr:col>24</xdr:col>
      <xdr:colOff>25400</xdr:colOff>
      <xdr:row>80</xdr:row>
      <xdr:rowOff>85089</xdr:rowOff>
    </xdr:to>
    <xdr:cxnSp macro="">
      <xdr:nvCxnSpPr>
        <xdr:cNvPr id="366" name="直線コネクタ 365"/>
        <xdr:cNvCxnSpPr/>
      </xdr:nvCxnSpPr>
      <xdr:spPr>
        <a:xfrm>
          <a:off x="3987800" y="1375156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7" name="公債費平均値テキスト"/>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161289</xdr:rowOff>
    </xdr:from>
    <xdr:to>
      <xdr:col>19</xdr:col>
      <xdr:colOff>187325</xdr:colOff>
      <xdr:row>80</xdr:row>
      <xdr:rowOff>35561</xdr:rowOff>
    </xdr:to>
    <xdr:cxnSp macro="">
      <xdr:nvCxnSpPr>
        <xdr:cNvPr id="369" name="直線コネクタ 368"/>
        <xdr:cNvCxnSpPr/>
      </xdr:nvCxnSpPr>
      <xdr:spPr>
        <a:xfrm>
          <a:off x="3098800" y="13705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1" name="テキスト ボックス 370"/>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79</xdr:row>
      <xdr:rowOff>161289</xdr:rowOff>
    </xdr:to>
    <xdr:cxnSp macro="">
      <xdr:nvCxnSpPr>
        <xdr:cNvPr id="372" name="直線コネクタ 371"/>
        <xdr:cNvCxnSpPr/>
      </xdr:nvCxnSpPr>
      <xdr:spPr>
        <a:xfrm>
          <a:off x="2209800" y="13682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50800</xdr:rowOff>
    </xdr:from>
    <xdr:to>
      <xdr:col>11</xdr:col>
      <xdr:colOff>9525</xdr:colOff>
      <xdr:row>79</xdr:row>
      <xdr:rowOff>138430</xdr:rowOff>
    </xdr:to>
    <xdr:cxnSp macro="">
      <xdr:nvCxnSpPr>
        <xdr:cNvPr id="375" name="直線コネクタ 374"/>
        <xdr:cNvCxnSpPr/>
      </xdr:nvCxnSpPr>
      <xdr:spPr>
        <a:xfrm>
          <a:off x="1320800" y="1359535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7" name="テキスト ボックス 376"/>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9" name="テキスト ボックス 378"/>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34289</xdr:rowOff>
    </xdr:from>
    <xdr:to>
      <xdr:col>24</xdr:col>
      <xdr:colOff>76200</xdr:colOff>
      <xdr:row>80</xdr:row>
      <xdr:rowOff>135889</xdr:rowOff>
    </xdr:to>
    <xdr:sp macro="" textlink="">
      <xdr:nvSpPr>
        <xdr:cNvPr id="385" name="楕円 384"/>
        <xdr:cNvSpPr/>
      </xdr:nvSpPr>
      <xdr:spPr>
        <a:xfrm>
          <a:off x="47752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114316</xdr:rowOff>
    </xdr:from>
    <xdr:ext cx="762000" cy="259045"/>
    <xdr:sp macro="" textlink="">
      <xdr:nvSpPr>
        <xdr:cNvPr id="386" name="公債費該当値テキスト"/>
        <xdr:cNvSpPr txBox="1"/>
      </xdr:nvSpPr>
      <xdr:spPr>
        <a:xfrm>
          <a:off x="4914900" y="136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156211</xdr:rowOff>
    </xdr:from>
    <xdr:to>
      <xdr:col>20</xdr:col>
      <xdr:colOff>38100</xdr:colOff>
      <xdr:row>80</xdr:row>
      <xdr:rowOff>86361</xdr:rowOff>
    </xdr:to>
    <xdr:sp macro="" textlink="">
      <xdr:nvSpPr>
        <xdr:cNvPr id="387" name="楕円 386"/>
        <xdr:cNvSpPr/>
      </xdr:nvSpPr>
      <xdr:spPr>
        <a:xfrm>
          <a:off x="3937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71138</xdr:rowOff>
    </xdr:from>
    <xdr:ext cx="736600" cy="259045"/>
    <xdr:sp macro="" textlink="">
      <xdr:nvSpPr>
        <xdr:cNvPr id="388" name="テキスト ボックス 387"/>
        <xdr:cNvSpPr txBox="1"/>
      </xdr:nvSpPr>
      <xdr:spPr>
        <a:xfrm>
          <a:off x="3606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110489</xdr:rowOff>
    </xdr:from>
    <xdr:to>
      <xdr:col>15</xdr:col>
      <xdr:colOff>149225</xdr:colOff>
      <xdr:row>80</xdr:row>
      <xdr:rowOff>40639</xdr:rowOff>
    </xdr:to>
    <xdr:sp macro="" textlink="">
      <xdr:nvSpPr>
        <xdr:cNvPr id="389" name="楕円 388"/>
        <xdr:cNvSpPr/>
      </xdr:nvSpPr>
      <xdr:spPr>
        <a:xfrm>
          <a:off x="3048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25416</xdr:rowOff>
    </xdr:from>
    <xdr:ext cx="762000" cy="259045"/>
    <xdr:sp macro="" textlink="">
      <xdr:nvSpPr>
        <xdr:cNvPr id="390" name="テキスト ボックス 389"/>
        <xdr:cNvSpPr txBox="1"/>
      </xdr:nvSpPr>
      <xdr:spPr>
        <a:xfrm>
          <a:off x="2717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391" name="楕円 390"/>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392" name="テキスト ボックス 391"/>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0</xdr:rowOff>
    </xdr:from>
    <xdr:to>
      <xdr:col>6</xdr:col>
      <xdr:colOff>171450</xdr:colOff>
      <xdr:row>79</xdr:row>
      <xdr:rowOff>101600</xdr:rowOff>
    </xdr:to>
    <xdr:sp macro="" textlink="">
      <xdr:nvSpPr>
        <xdr:cNvPr id="393" name="楕円 392"/>
        <xdr:cNvSpPr/>
      </xdr:nvSpPr>
      <xdr:spPr>
        <a:xfrm>
          <a:off x="1270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86377</xdr:rowOff>
    </xdr:from>
    <xdr:ext cx="762000" cy="259045"/>
    <xdr:sp macro="" textlink="">
      <xdr:nvSpPr>
        <xdr:cNvPr id="394" name="テキスト ボックス 393"/>
        <xdr:cNvSpPr txBox="1"/>
      </xdr:nvSpPr>
      <xdr:spPr>
        <a:xfrm>
          <a:off x="939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類似団体平均、全国及び県平均より下回っている状況。今後も全体の事業の見直しを更に進め、経常経費の削減に努める。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106045</xdr:rowOff>
    </xdr:from>
    <xdr:to>
      <xdr:col>82</xdr:col>
      <xdr:colOff>107950</xdr:colOff>
      <xdr:row>80</xdr:row>
      <xdr:rowOff>62230</xdr:rowOff>
    </xdr:to>
    <xdr:cxnSp macro="">
      <xdr:nvCxnSpPr>
        <xdr:cNvPr id="422" name="直線コネクタ 421"/>
        <xdr:cNvCxnSpPr/>
      </xdr:nvCxnSpPr>
      <xdr:spPr>
        <a:xfrm flipV="1">
          <a:off x="16510000" y="12793345"/>
          <a:ext cx="0" cy="98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34307</xdr:rowOff>
    </xdr:from>
    <xdr:ext cx="762000" cy="259045"/>
    <xdr:sp macro="" textlink="">
      <xdr:nvSpPr>
        <xdr:cNvPr id="423" name="公債費以外最小値テキスト"/>
        <xdr:cNvSpPr txBox="1"/>
      </xdr:nvSpPr>
      <xdr:spPr>
        <a:xfrm>
          <a:off x="16598900" y="1375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62230</xdr:rowOff>
    </xdr:from>
    <xdr:to>
      <xdr:col>82</xdr:col>
      <xdr:colOff>196850</xdr:colOff>
      <xdr:row>80</xdr:row>
      <xdr:rowOff>62230</xdr:rowOff>
    </xdr:to>
    <xdr:cxnSp macro="">
      <xdr:nvCxnSpPr>
        <xdr:cNvPr id="424" name="直線コネクタ 423"/>
        <xdr:cNvCxnSpPr/>
      </xdr:nvCxnSpPr>
      <xdr:spPr>
        <a:xfrm>
          <a:off x="16421100" y="13778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20972</xdr:rowOff>
    </xdr:from>
    <xdr:ext cx="762000" cy="259045"/>
    <xdr:sp macro="" textlink="">
      <xdr:nvSpPr>
        <xdr:cNvPr id="425" name="公債費以外最大値テキスト"/>
        <xdr:cNvSpPr txBox="1"/>
      </xdr:nvSpPr>
      <xdr:spPr>
        <a:xfrm>
          <a:off x="16598900" y="1253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106045</xdr:rowOff>
    </xdr:from>
    <xdr:to>
      <xdr:col>82</xdr:col>
      <xdr:colOff>196850</xdr:colOff>
      <xdr:row>74</xdr:row>
      <xdr:rowOff>106045</xdr:rowOff>
    </xdr:to>
    <xdr:cxnSp macro="">
      <xdr:nvCxnSpPr>
        <xdr:cNvPr id="426" name="直線コネクタ 425"/>
        <xdr:cNvCxnSpPr/>
      </xdr:nvCxnSpPr>
      <xdr:spPr>
        <a:xfrm>
          <a:off x="16421100" y="1279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123190</xdr:rowOff>
    </xdr:from>
    <xdr:to>
      <xdr:col>82</xdr:col>
      <xdr:colOff>107950</xdr:colOff>
      <xdr:row>75</xdr:row>
      <xdr:rowOff>16510</xdr:rowOff>
    </xdr:to>
    <xdr:cxnSp macro="">
      <xdr:nvCxnSpPr>
        <xdr:cNvPr id="427" name="直線コネクタ 426"/>
        <xdr:cNvCxnSpPr/>
      </xdr:nvCxnSpPr>
      <xdr:spPr>
        <a:xfrm>
          <a:off x="15671800" y="1281049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2557</xdr:rowOff>
    </xdr:from>
    <xdr:ext cx="762000" cy="259045"/>
    <xdr:sp macro="" textlink="">
      <xdr:nvSpPr>
        <xdr:cNvPr id="428" name="公債費以外平均値テキスト"/>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29" name="フローチャート: 判断 428"/>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83185</xdr:rowOff>
    </xdr:from>
    <xdr:to>
      <xdr:col>78</xdr:col>
      <xdr:colOff>69850</xdr:colOff>
      <xdr:row>74</xdr:row>
      <xdr:rowOff>123190</xdr:rowOff>
    </xdr:to>
    <xdr:cxnSp macro="">
      <xdr:nvCxnSpPr>
        <xdr:cNvPr id="430" name="直線コネクタ 429"/>
        <xdr:cNvCxnSpPr/>
      </xdr:nvCxnSpPr>
      <xdr:spPr>
        <a:xfrm>
          <a:off x="14782800" y="127704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0</xdr:rowOff>
    </xdr:from>
    <xdr:to>
      <xdr:col>78</xdr:col>
      <xdr:colOff>120650</xdr:colOff>
      <xdr:row>76</xdr:row>
      <xdr:rowOff>101600</xdr:rowOff>
    </xdr:to>
    <xdr:sp macro="" textlink="">
      <xdr:nvSpPr>
        <xdr:cNvPr id="431" name="フローチャート: 判断 430"/>
        <xdr:cNvSpPr/>
      </xdr:nvSpPr>
      <xdr:spPr>
        <a:xfrm>
          <a:off x="15621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86377</xdr:rowOff>
    </xdr:from>
    <xdr:ext cx="736600" cy="259045"/>
    <xdr:sp macro="" textlink="">
      <xdr:nvSpPr>
        <xdr:cNvPr id="432" name="テキスト ボックス 431"/>
        <xdr:cNvSpPr txBox="1"/>
      </xdr:nvSpPr>
      <xdr:spPr>
        <a:xfrm>
          <a:off x="15290800" y="1311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83185</xdr:rowOff>
    </xdr:from>
    <xdr:to>
      <xdr:col>73</xdr:col>
      <xdr:colOff>180975</xdr:colOff>
      <xdr:row>75</xdr:row>
      <xdr:rowOff>26035</xdr:rowOff>
    </xdr:to>
    <xdr:cxnSp macro="">
      <xdr:nvCxnSpPr>
        <xdr:cNvPr id="433" name="直線コネクタ 432"/>
        <xdr:cNvCxnSpPr/>
      </xdr:nvCxnSpPr>
      <xdr:spPr>
        <a:xfrm flipV="1">
          <a:off x="13893800" y="127704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34" name="フローチャート: 判断 433"/>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36847</xdr:rowOff>
    </xdr:from>
    <xdr:ext cx="762000" cy="259045"/>
    <xdr:sp macro="" textlink="">
      <xdr:nvSpPr>
        <xdr:cNvPr id="435" name="テキスト ボックス 434"/>
        <xdr:cNvSpPr txBox="1"/>
      </xdr:nvSpPr>
      <xdr:spPr>
        <a:xfrm>
          <a:off x="14401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26035</xdr:rowOff>
    </xdr:from>
    <xdr:to>
      <xdr:col>69</xdr:col>
      <xdr:colOff>92075</xdr:colOff>
      <xdr:row>75</xdr:row>
      <xdr:rowOff>144145</xdr:rowOff>
    </xdr:to>
    <xdr:cxnSp macro="">
      <xdr:nvCxnSpPr>
        <xdr:cNvPr id="436" name="直線コネクタ 435"/>
        <xdr:cNvCxnSpPr/>
      </xdr:nvCxnSpPr>
      <xdr:spPr>
        <a:xfrm flipV="1">
          <a:off x="13004800" y="12884785"/>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22861</xdr:rowOff>
    </xdr:from>
    <xdr:to>
      <xdr:col>69</xdr:col>
      <xdr:colOff>142875</xdr:colOff>
      <xdr:row>76</xdr:row>
      <xdr:rowOff>124461</xdr:rowOff>
    </xdr:to>
    <xdr:sp macro="" textlink="">
      <xdr:nvSpPr>
        <xdr:cNvPr id="437" name="フローチャート: 判断 436"/>
        <xdr:cNvSpPr/>
      </xdr:nvSpPr>
      <xdr:spPr>
        <a:xfrm>
          <a:off x="13843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109238</xdr:rowOff>
    </xdr:from>
    <xdr:ext cx="762000" cy="259045"/>
    <xdr:sp macro="" textlink="">
      <xdr:nvSpPr>
        <xdr:cNvPr id="438" name="テキスト ボックス 437"/>
        <xdr:cNvSpPr txBox="1"/>
      </xdr:nvSpPr>
      <xdr:spPr>
        <a:xfrm>
          <a:off x="13512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41911</xdr:rowOff>
    </xdr:from>
    <xdr:to>
      <xdr:col>65</xdr:col>
      <xdr:colOff>53975</xdr:colOff>
      <xdr:row>76</xdr:row>
      <xdr:rowOff>143511</xdr:rowOff>
    </xdr:to>
    <xdr:sp macro="" textlink="">
      <xdr:nvSpPr>
        <xdr:cNvPr id="439" name="フローチャート: 判断 438"/>
        <xdr:cNvSpPr/>
      </xdr:nvSpPr>
      <xdr:spPr>
        <a:xfrm>
          <a:off x="12954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128288</xdr:rowOff>
    </xdr:from>
    <xdr:ext cx="762000" cy="259045"/>
    <xdr:sp macro="" textlink="">
      <xdr:nvSpPr>
        <xdr:cNvPr id="440" name="テキスト ボックス 439"/>
        <xdr:cNvSpPr txBox="1"/>
      </xdr:nvSpPr>
      <xdr:spPr>
        <a:xfrm>
          <a:off x="12623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137160</xdr:rowOff>
    </xdr:from>
    <xdr:to>
      <xdr:col>82</xdr:col>
      <xdr:colOff>158750</xdr:colOff>
      <xdr:row>75</xdr:row>
      <xdr:rowOff>67310</xdr:rowOff>
    </xdr:to>
    <xdr:sp macro="" textlink="">
      <xdr:nvSpPr>
        <xdr:cNvPr id="446" name="楕円 445"/>
        <xdr:cNvSpPr/>
      </xdr:nvSpPr>
      <xdr:spPr>
        <a:xfrm>
          <a:off x="16459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45737</xdr:rowOff>
    </xdr:from>
    <xdr:ext cx="762000" cy="259045"/>
    <xdr:sp macro="" textlink="">
      <xdr:nvSpPr>
        <xdr:cNvPr id="447" name="公債費以外該当値テキスト"/>
        <xdr:cNvSpPr txBox="1"/>
      </xdr:nvSpPr>
      <xdr:spPr>
        <a:xfrm>
          <a:off x="16598900" y="1273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72390</xdr:rowOff>
    </xdr:from>
    <xdr:to>
      <xdr:col>78</xdr:col>
      <xdr:colOff>120650</xdr:colOff>
      <xdr:row>75</xdr:row>
      <xdr:rowOff>2540</xdr:rowOff>
    </xdr:to>
    <xdr:sp macro="" textlink="">
      <xdr:nvSpPr>
        <xdr:cNvPr id="448" name="楕円 447"/>
        <xdr:cNvSpPr/>
      </xdr:nvSpPr>
      <xdr:spPr>
        <a:xfrm>
          <a:off x="15621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12717</xdr:rowOff>
    </xdr:from>
    <xdr:ext cx="736600" cy="259045"/>
    <xdr:sp macro="" textlink="">
      <xdr:nvSpPr>
        <xdr:cNvPr id="449" name="テキスト ボックス 448"/>
        <xdr:cNvSpPr txBox="1"/>
      </xdr:nvSpPr>
      <xdr:spPr>
        <a:xfrm>
          <a:off x="15290800" y="1252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32385</xdr:rowOff>
    </xdr:from>
    <xdr:to>
      <xdr:col>74</xdr:col>
      <xdr:colOff>31750</xdr:colOff>
      <xdr:row>74</xdr:row>
      <xdr:rowOff>133985</xdr:rowOff>
    </xdr:to>
    <xdr:sp macro="" textlink="">
      <xdr:nvSpPr>
        <xdr:cNvPr id="450" name="楕円 449"/>
        <xdr:cNvSpPr/>
      </xdr:nvSpPr>
      <xdr:spPr>
        <a:xfrm>
          <a:off x="14732000" y="1271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144162</xdr:rowOff>
    </xdr:from>
    <xdr:ext cx="762000" cy="259045"/>
    <xdr:sp macro="" textlink="">
      <xdr:nvSpPr>
        <xdr:cNvPr id="451" name="テキスト ボックス 450"/>
        <xdr:cNvSpPr txBox="1"/>
      </xdr:nvSpPr>
      <xdr:spPr>
        <a:xfrm>
          <a:off x="14401800" y="124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146685</xdr:rowOff>
    </xdr:from>
    <xdr:to>
      <xdr:col>69</xdr:col>
      <xdr:colOff>142875</xdr:colOff>
      <xdr:row>75</xdr:row>
      <xdr:rowOff>76835</xdr:rowOff>
    </xdr:to>
    <xdr:sp macro="" textlink="">
      <xdr:nvSpPr>
        <xdr:cNvPr id="452" name="楕円 451"/>
        <xdr:cNvSpPr/>
      </xdr:nvSpPr>
      <xdr:spPr>
        <a:xfrm>
          <a:off x="138430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87012</xdr:rowOff>
    </xdr:from>
    <xdr:ext cx="762000" cy="259045"/>
    <xdr:sp macro="" textlink="">
      <xdr:nvSpPr>
        <xdr:cNvPr id="453" name="テキスト ボックス 452"/>
        <xdr:cNvSpPr txBox="1"/>
      </xdr:nvSpPr>
      <xdr:spPr>
        <a:xfrm>
          <a:off x="13512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93345</xdr:rowOff>
    </xdr:from>
    <xdr:to>
      <xdr:col>65</xdr:col>
      <xdr:colOff>53975</xdr:colOff>
      <xdr:row>76</xdr:row>
      <xdr:rowOff>23495</xdr:rowOff>
    </xdr:to>
    <xdr:sp macro="" textlink="">
      <xdr:nvSpPr>
        <xdr:cNvPr id="454" name="楕円 453"/>
        <xdr:cNvSpPr/>
      </xdr:nvSpPr>
      <xdr:spPr>
        <a:xfrm>
          <a:off x="12954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33672</xdr:rowOff>
    </xdr:from>
    <xdr:ext cx="762000" cy="259045"/>
    <xdr:sp macro="" textlink="">
      <xdr:nvSpPr>
        <xdr:cNvPr id="455" name="テキスト ボックス 454"/>
        <xdr:cNvSpPr txBox="1"/>
      </xdr:nvSpPr>
      <xdr:spPr>
        <a:xfrm>
          <a:off x="12623800" y="1272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94371</xdr:rowOff>
    </xdr:from>
    <xdr:to>
      <xdr:col>29</xdr:col>
      <xdr:colOff>127000</xdr:colOff>
      <xdr:row>19</xdr:row>
      <xdr:rowOff>144823</xdr:rowOff>
    </xdr:to>
    <xdr:cxnSp macro="">
      <xdr:nvCxnSpPr>
        <xdr:cNvPr id="50" name="直線コネクタ 49"/>
        <xdr:cNvCxnSpPr/>
      </xdr:nvCxnSpPr>
      <xdr:spPr bwMode="auto">
        <a:xfrm flipV="1">
          <a:off x="5003800" y="3399546"/>
          <a:ext cx="647700" cy="50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91315</xdr:rowOff>
    </xdr:from>
    <xdr:to>
      <xdr:col>26</xdr:col>
      <xdr:colOff>50800</xdr:colOff>
      <xdr:row>19</xdr:row>
      <xdr:rowOff>144823</xdr:rowOff>
    </xdr:to>
    <xdr:cxnSp macro="">
      <xdr:nvCxnSpPr>
        <xdr:cNvPr id="53" name="直線コネクタ 52"/>
        <xdr:cNvCxnSpPr/>
      </xdr:nvCxnSpPr>
      <xdr:spPr bwMode="auto">
        <a:xfrm>
          <a:off x="4305300" y="3396490"/>
          <a:ext cx="698500" cy="53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91315</xdr:rowOff>
    </xdr:from>
    <xdr:to>
      <xdr:col>22</xdr:col>
      <xdr:colOff>114300</xdr:colOff>
      <xdr:row>19</xdr:row>
      <xdr:rowOff>115242</xdr:rowOff>
    </xdr:to>
    <xdr:cxnSp macro="">
      <xdr:nvCxnSpPr>
        <xdr:cNvPr id="56" name="直線コネクタ 55"/>
        <xdr:cNvCxnSpPr/>
      </xdr:nvCxnSpPr>
      <xdr:spPr bwMode="auto">
        <a:xfrm flipV="1">
          <a:off x="3606800" y="3396490"/>
          <a:ext cx="698500" cy="23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115242</xdr:rowOff>
    </xdr:from>
    <xdr:to>
      <xdr:col>18</xdr:col>
      <xdr:colOff>177800</xdr:colOff>
      <xdr:row>19</xdr:row>
      <xdr:rowOff>117269</xdr:rowOff>
    </xdr:to>
    <xdr:cxnSp macro="">
      <xdr:nvCxnSpPr>
        <xdr:cNvPr id="59" name="直線コネクタ 58"/>
        <xdr:cNvCxnSpPr/>
      </xdr:nvCxnSpPr>
      <xdr:spPr bwMode="auto">
        <a:xfrm flipV="1">
          <a:off x="2908300" y="3420417"/>
          <a:ext cx="698500" cy="2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43571</xdr:rowOff>
    </xdr:from>
    <xdr:to>
      <xdr:col>29</xdr:col>
      <xdr:colOff>177800</xdr:colOff>
      <xdr:row>19</xdr:row>
      <xdr:rowOff>145171</xdr:rowOff>
    </xdr:to>
    <xdr:sp macro="" textlink="">
      <xdr:nvSpPr>
        <xdr:cNvPr id="69" name="楕円 68"/>
        <xdr:cNvSpPr/>
      </xdr:nvSpPr>
      <xdr:spPr bwMode="auto">
        <a:xfrm>
          <a:off x="5600700" y="3348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15648</xdr:rowOff>
    </xdr:from>
    <xdr:ext cx="762000" cy="259045"/>
    <xdr:sp macro="" textlink="">
      <xdr:nvSpPr>
        <xdr:cNvPr id="70" name="人口1人当たり決算額の推移該当値テキスト130"/>
        <xdr:cNvSpPr txBox="1"/>
      </xdr:nvSpPr>
      <xdr:spPr>
        <a:xfrm>
          <a:off x="5740400" y="332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94023</xdr:rowOff>
    </xdr:from>
    <xdr:to>
      <xdr:col>26</xdr:col>
      <xdr:colOff>101600</xdr:colOff>
      <xdr:row>20</xdr:row>
      <xdr:rowOff>24173</xdr:rowOff>
    </xdr:to>
    <xdr:sp macro="" textlink="">
      <xdr:nvSpPr>
        <xdr:cNvPr id="71" name="楕円 70"/>
        <xdr:cNvSpPr/>
      </xdr:nvSpPr>
      <xdr:spPr bwMode="auto">
        <a:xfrm>
          <a:off x="4953000" y="3399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8950</xdr:rowOff>
    </xdr:from>
    <xdr:ext cx="736600" cy="259045"/>
    <xdr:sp macro="" textlink="">
      <xdr:nvSpPr>
        <xdr:cNvPr id="72" name="テキスト ボックス 71"/>
        <xdr:cNvSpPr txBox="1"/>
      </xdr:nvSpPr>
      <xdr:spPr>
        <a:xfrm>
          <a:off x="4622800" y="348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40515</xdr:rowOff>
    </xdr:from>
    <xdr:to>
      <xdr:col>22</xdr:col>
      <xdr:colOff>165100</xdr:colOff>
      <xdr:row>19</xdr:row>
      <xdr:rowOff>142115</xdr:rowOff>
    </xdr:to>
    <xdr:sp macro="" textlink="">
      <xdr:nvSpPr>
        <xdr:cNvPr id="73" name="楕円 72"/>
        <xdr:cNvSpPr/>
      </xdr:nvSpPr>
      <xdr:spPr bwMode="auto">
        <a:xfrm>
          <a:off x="4254500" y="3345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126892</xdr:rowOff>
    </xdr:from>
    <xdr:ext cx="762000" cy="259045"/>
    <xdr:sp macro="" textlink="">
      <xdr:nvSpPr>
        <xdr:cNvPr id="74" name="テキスト ボックス 73"/>
        <xdr:cNvSpPr txBox="1"/>
      </xdr:nvSpPr>
      <xdr:spPr>
        <a:xfrm>
          <a:off x="3924300" y="3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64442</xdr:rowOff>
    </xdr:from>
    <xdr:to>
      <xdr:col>19</xdr:col>
      <xdr:colOff>38100</xdr:colOff>
      <xdr:row>19</xdr:row>
      <xdr:rowOff>166042</xdr:rowOff>
    </xdr:to>
    <xdr:sp macro="" textlink="">
      <xdr:nvSpPr>
        <xdr:cNvPr id="75" name="楕円 74"/>
        <xdr:cNvSpPr/>
      </xdr:nvSpPr>
      <xdr:spPr bwMode="auto">
        <a:xfrm>
          <a:off x="3556000" y="3369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150819</xdr:rowOff>
    </xdr:from>
    <xdr:ext cx="762000" cy="259045"/>
    <xdr:sp macro="" textlink="">
      <xdr:nvSpPr>
        <xdr:cNvPr id="76" name="テキスト ボックス 75"/>
        <xdr:cNvSpPr txBox="1"/>
      </xdr:nvSpPr>
      <xdr:spPr>
        <a:xfrm>
          <a:off x="3225800" y="345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66469</xdr:rowOff>
    </xdr:from>
    <xdr:to>
      <xdr:col>15</xdr:col>
      <xdr:colOff>101600</xdr:colOff>
      <xdr:row>19</xdr:row>
      <xdr:rowOff>168069</xdr:rowOff>
    </xdr:to>
    <xdr:sp macro="" textlink="">
      <xdr:nvSpPr>
        <xdr:cNvPr id="77" name="楕円 76"/>
        <xdr:cNvSpPr/>
      </xdr:nvSpPr>
      <xdr:spPr bwMode="auto">
        <a:xfrm>
          <a:off x="2857500" y="3371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152846</xdr:rowOff>
    </xdr:from>
    <xdr:ext cx="762000" cy="259045"/>
    <xdr:sp macro="" textlink="">
      <xdr:nvSpPr>
        <xdr:cNvPr id="78" name="テキスト ボックス 77"/>
        <xdr:cNvSpPr txBox="1"/>
      </xdr:nvSpPr>
      <xdr:spPr>
        <a:xfrm>
          <a:off x="2527300" y="34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314643</xdr:rowOff>
    </xdr:from>
    <xdr:to>
      <xdr:col>29</xdr:col>
      <xdr:colOff>127000</xdr:colOff>
      <xdr:row>35</xdr:row>
      <xdr:rowOff>321363</xdr:rowOff>
    </xdr:to>
    <xdr:cxnSp macro="">
      <xdr:nvCxnSpPr>
        <xdr:cNvPr id="111" name="直線コネクタ 110"/>
        <xdr:cNvCxnSpPr/>
      </xdr:nvCxnSpPr>
      <xdr:spPr bwMode="auto">
        <a:xfrm flipV="1">
          <a:off x="5003800" y="6924993"/>
          <a:ext cx="647700" cy="6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321363</xdr:rowOff>
    </xdr:from>
    <xdr:to>
      <xdr:col>26</xdr:col>
      <xdr:colOff>50800</xdr:colOff>
      <xdr:row>36</xdr:row>
      <xdr:rowOff>7069</xdr:rowOff>
    </xdr:to>
    <xdr:cxnSp macro="">
      <xdr:nvCxnSpPr>
        <xdr:cNvPr id="114" name="直線コネクタ 113"/>
        <xdr:cNvCxnSpPr/>
      </xdr:nvCxnSpPr>
      <xdr:spPr bwMode="auto">
        <a:xfrm flipV="1">
          <a:off x="4305300" y="6931713"/>
          <a:ext cx="698500" cy="28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7069</xdr:rowOff>
    </xdr:from>
    <xdr:to>
      <xdr:col>22</xdr:col>
      <xdr:colOff>114300</xdr:colOff>
      <xdr:row>36</xdr:row>
      <xdr:rowOff>26401</xdr:rowOff>
    </xdr:to>
    <xdr:cxnSp macro="">
      <xdr:nvCxnSpPr>
        <xdr:cNvPr id="117" name="直線コネクタ 116"/>
        <xdr:cNvCxnSpPr/>
      </xdr:nvCxnSpPr>
      <xdr:spPr bwMode="auto">
        <a:xfrm flipV="1">
          <a:off x="3606800" y="6960319"/>
          <a:ext cx="698500" cy="19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26401</xdr:rowOff>
    </xdr:from>
    <xdr:to>
      <xdr:col>18</xdr:col>
      <xdr:colOff>177800</xdr:colOff>
      <xdr:row>36</xdr:row>
      <xdr:rowOff>63327</xdr:rowOff>
    </xdr:to>
    <xdr:cxnSp macro="">
      <xdr:nvCxnSpPr>
        <xdr:cNvPr id="120" name="直線コネクタ 119"/>
        <xdr:cNvCxnSpPr/>
      </xdr:nvCxnSpPr>
      <xdr:spPr bwMode="auto">
        <a:xfrm flipV="1">
          <a:off x="2908300" y="6979651"/>
          <a:ext cx="698500" cy="36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67985</xdr:rowOff>
    </xdr:from>
    <xdr:ext cx="762000" cy="259045"/>
    <xdr:sp macro="" textlink="">
      <xdr:nvSpPr>
        <xdr:cNvPr id="124" name="テキスト ボックス 123"/>
        <xdr:cNvSpPr txBox="1"/>
      </xdr:nvSpPr>
      <xdr:spPr>
        <a:xfrm>
          <a:off x="2527300" y="667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263843</xdr:rowOff>
    </xdr:from>
    <xdr:to>
      <xdr:col>29</xdr:col>
      <xdr:colOff>177800</xdr:colOff>
      <xdr:row>36</xdr:row>
      <xdr:rowOff>22543</xdr:rowOff>
    </xdr:to>
    <xdr:sp macro="" textlink="">
      <xdr:nvSpPr>
        <xdr:cNvPr id="130" name="楕円 129"/>
        <xdr:cNvSpPr/>
      </xdr:nvSpPr>
      <xdr:spPr bwMode="auto">
        <a:xfrm>
          <a:off x="5600700" y="6874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235920</xdr:rowOff>
    </xdr:from>
    <xdr:ext cx="762000" cy="259045"/>
    <xdr:sp macro="" textlink="">
      <xdr:nvSpPr>
        <xdr:cNvPr id="131" name="人口1人当たり決算額の推移該当値テキスト445"/>
        <xdr:cNvSpPr txBox="1"/>
      </xdr:nvSpPr>
      <xdr:spPr>
        <a:xfrm>
          <a:off x="5740400" y="684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270563</xdr:rowOff>
    </xdr:from>
    <xdr:to>
      <xdr:col>26</xdr:col>
      <xdr:colOff>101600</xdr:colOff>
      <xdr:row>36</xdr:row>
      <xdr:rowOff>29263</xdr:rowOff>
    </xdr:to>
    <xdr:sp macro="" textlink="">
      <xdr:nvSpPr>
        <xdr:cNvPr id="132" name="楕円 131"/>
        <xdr:cNvSpPr/>
      </xdr:nvSpPr>
      <xdr:spPr bwMode="auto">
        <a:xfrm>
          <a:off x="4953000" y="6880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14040</xdr:rowOff>
    </xdr:from>
    <xdr:ext cx="736600" cy="259045"/>
    <xdr:sp macro="" textlink="">
      <xdr:nvSpPr>
        <xdr:cNvPr id="133" name="テキスト ボックス 132"/>
        <xdr:cNvSpPr txBox="1"/>
      </xdr:nvSpPr>
      <xdr:spPr>
        <a:xfrm>
          <a:off x="4622800" y="6967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299169</xdr:rowOff>
    </xdr:from>
    <xdr:to>
      <xdr:col>22</xdr:col>
      <xdr:colOff>165100</xdr:colOff>
      <xdr:row>36</xdr:row>
      <xdr:rowOff>57869</xdr:rowOff>
    </xdr:to>
    <xdr:sp macro="" textlink="">
      <xdr:nvSpPr>
        <xdr:cNvPr id="134" name="楕円 133"/>
        <xdr:cNvSpPr/>
      </xdr:nvSpPr>
      <xdr:spPr bwMode="auto">
        <a:xfrm>
          <a:off x="4254500" y="6909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42646</xdr:rowOff>
    </xdr:from>
    <xdr:ext cx="762000" cy="259045"/>
    <xdr:sp macro="" textlink="">
      <xdr:nvSpPr>
        <xdr:cNvPr id="135" name="テキスト ボックス 134"/>
        <xdr:cNvSpPr txBox="1"/>
      </xdr:nvSpPr>
      <xdr:spPr>
        <a:xfrm>
          <a:off x="3924300" y="699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318501</xdr:rowOff>
    </xdr:from>
    <xdr:to>
      <xdr:col>19</xdr:col>
      <xdr:colOff>38100</xdr:colOff>
      <xdr:row>36</xdr:row>
      <xdr:rowOff>77201</xdr:rowOff>
    </xdr:to>
    <xdr:sp macro="" textlink="">
      <xdr:nvSpPr>
        <xdr:cNvPr id="136" name="楕円 135"/>
        <xdr:cNvSpPr/>
      </xdr:nvSpPr>
      <xdr:spPr bwMode="auto">
        <a:xfrm>
          <a:off x="3556000" y="6928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61978</xdr:rowOff>
    </xdr:from>
    <xdr:ext cx="762000" cy="259045"/>
    <xdr:sp macro="" textlink="">
      <xdr:nvSpPr>
        <xdr:cNvPr id="137" name="テキスト ボックス 136"/>
        <xdr:cNvSpPr txBox="1"/>
      </xdr:nvSpPr>
      <xdr:spPr>
        <a:xfrm>
          <a:off x="3225800" y="701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12527</xdr:rowOff>
    </xdr:from>
    <xdr:to>
      <xdr:col>15</xdr:col>
      <xdr:colOff>101600</xdr:colOff>
      <xdr:row>36</xdr:row>
      <xdr:rowOff>114127</xdr:rowOff>
    </xdr:to>
    <xdr:sp macro="" textlink="">
      <xdr:nvSpPr>
        <xdr:cNvPr id="138" name="楕円 137"/>
        <xdr:cNvSpPr/>
      </xdr:nvSpPr>
      <xdr:spPr bwMode="auto">
        <a:xfrm>
          <a:off x="2857500" y="6965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98904</xdr:rowOff>
    </xdr:from>
    <xdr:ext cx="762000" cy="259045"/>
    <xdr:sp macro="" textlink="">
      <xdr:nvSpPr>
        <xdr:cNvPr id="139" name="テキスト ボックス 138"/>
        <xdr:cNvSpPr txBox="1"/>
      </xdr:nvSpPr>
      <xdr:spPr>
        <a:xfrm>
          <a:off x="2527300" y="705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6,955
6,786
77.22
7,578,626
7,152,091
293,999
3,492,209
9,599,084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27933</xdr:rowOff>
    </xdr:from>
    <xdr:to>
      <xdr:col>24</xdr:col>
      <xdr:colOff>63500</xdr:colOff>
      <xdr:row>38</xdr:row>
      <xdr:rowOff>49504</xdr:rowOff>
    </xdr:to>
    <xdr:cxnSp macro="">
      <xdr:nvCxnSpPr>
        <xdr:cNvPr id="59" name="直線コネクタ 58"/>
        <xdr:cNvCxnSpPr/>
      </xdr:nvCxnSpPr>
      <xdr:spPr>
        <a:xfrm flipV="1">
          <a:off x="3797300" y="6543033"/>
          <a:ext cx="838200" cy="2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153443</xdr:rowOff>
    </xdr:from>
    <xdr:to>
      <xdr:col>19</xdr:col>
      <xdr:colOff>177800</xdr:colOff>
      <xdr:row>38</xdr:row>
      <xdr:rowOff>49504</xdr:rowOff>
    </xdr:to>
    <xdr:cxnSp macro="">
      <xdr:nvCxnSpPr>
        <xdr:cNvPr id="62" name="直線コネクタ 61"/>
        <xdr:cNvCxnSpPr/>
      </xdr:nvCxnSpPr>
      <xdr:spPr>
        <a:xfrm>
          <a:off x="2908300" y="6497093"/>
          <a:ext cx="889000" cy="6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153443</xdr:rowOff>
    </xdr:from>
    <xdr:to>
      <xdr:col>15</xdr:col>
      <xdr:colOff>50800</xdr:colOff>
      <xdr:row>37</xdr:row>
      <xdr:rowOff>160886</xdr:rowOff>
    </xdr:to>
    <xdr:cxnSp macro="">
      <xdr:nvCxnSpPr>
        <xdr:cNvPr id="65" name="直線コネクタ 64"/>
        <xdr:cNvCxnSpPr/>
      </xdr:nvCxnSpPr>
      <xdr:spPr>
        <a:xfrm flipV="1">
          <a:off x="2019300" y="6497093"/>
          <a:ext cx="889000" cy="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160886</xdr:rowOff>
    </xdr:from>
    <xdr:to>
      <xdr:col>10</xdr:col>
      <xdr:colOff>114300</xdr:colOff>
      <xdr:row>38</xdr:row>
      <xdr:rowOff>43898</xdr:rowOff>
    </xdr:to>
    <xdr:cxnSp macro="">
      <xdr:nvCxnSpPr>
        <xdr:cNvPr id="68" name="直線コネクタ 67"/>
        <xdr:cNvCxnSpPr/>
      </xdr:nvCxnSpPr>
      <xdr:spPr>
        <a:xfrm flipV="1">
          <a:off x="1130300" y="6504536"/>
          <a:ext cx="889000" cy="5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148583</xdr:rowOff>
    </xdr:from>
    <xdr:to>
      <xdr:col>24</xdr:col>
      <xdr:colOff>114300</xdr:colOff>
      <xdr:row>38</xdr:row>
      <xdr:rowOff>78733</xdr:rowOff>
    </xdr:to>
    <xdr:sp macro="" textlink="">
      <xdr:nvSpPr>
        <xdr:cNvPr id="78" name="楕円 77"/>
        <xdr:cNvSpPr/>
      </xdr:nvSpPr>
      <xdr:spPr>
        <a:xfrm>
          <a:off x="4584700" y="649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127010</xdr:rowOff>
    </xdr:from>
    <xdr:ext cx="599010" cy="259045"/>
    <xdr:sp macro="" textlink="">
      <xdr:nvSpPr>
        <xdr:cNvPr id="79" name="人件費該当値テキスト"/>
        <xdr:cNvSpPr txBox="1"/>
      </xdr:nvSpPr>
      <xdr:spPr>
        <a:xfrm>
          <a:off x="4686300" y="647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170154</xdr:rowOff>
    </xdr:from>
    <xdr:to>
      <xdr:col>20</xdr:col>
      <xdr:colOff>38100</xdr:colOff>
      <xdr:row>38</xdr:row>
      <xdr:rowOff>100304</xdr:rowOff>
    </xdr:to>
    <xdr:sp macro="" textlink="">
      <xdr:nvSpPr>
        <xdr:cNvPr id="80" name="楕円 79"/>
        <xdr:cNvSpPr/>
      </xdr:nvSpPr>
      <xdr:spPr>
        <a:xfrm>
          <a:off x="3746500" y="651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91431</xdr:rowOff>
    </xdr:from>
    <xdr:ext cx="599010" cy="259045"/>
    <xdr:sp macro="" textlink="">
      <xdr:nvSpPr>
        <xdr:cNvPr id="81" name="テキスト ボックス 80"/>
        <xdr:cNvSpPr txBox="1"/>
      </xdr:nvSpPr>
      <xdr:spPr>
        <a:xfrm>
          <a:off x="3497795" y="660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102643</xdr:rowOff>
    </xdr:from>
    <xdr:to>
      <xdr:col>15</xdr:col>
      <xdr:colOff>101600</xdr:colOff>
      <xdr:row>38</xdr:row>
      <xdr:rowOff>32793</xdr:rowOff>
    </xdr:to>
    <xdr:sp macro="" textlink="">
      <xdr:nvSpPr>
        <xdr:cNvPr id="82" name="楕円 81"/>
        <xdr:cNvSpPr/>
      </xdr:nvSpPr>
      <xdr:spPr>
        <a:xfrm>
          <a:off x="2857500" y="644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23920</xdr:rowOff>
    </xdr:from>
    <xdr:ext cx="599010" cy="259045"/>
    <xdr:sp macro="" textlink="">
      <xdr:nvSpPr>
        <xdr:cNvPr id="83" name="テキスト ボックス 82"/>
        <xdr:cNvSpPr txBox="1"/>
      </xdr:nvSpPr>
      <xdr:spPr>
        <a:xfrm>
          <a:off x="2608795" y="653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110087</xdr:rowOff>
    </xdr:from>
    <xdr:to>
      <xdr:col>10</xdr:col>
      <xdr:colOff>165100</xdr:colOff>
      <xdr:row>38</xdr:row>
      <xdr:rowOff>40236</xdr:rowOff>
    </xdr:to>
    <xdr:sp macro="" textlink="">
      <xdr:nvSpPr>
        <xdr:cNvPr id="84" name="楕円 83"/>
        <xdr:cNvSpPr/>
      </xdr:nvSpPr>
      <xdr:spPr>
        <a:xfrm>
          <a:off x="1968500" y="64537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31363</xdr:rowOff>
    </xdr:from>
    <xdr:ext cx="599010" cy="259045"/>
    <xdr:sp macro="" textlink="">
      <xdr:nvSpPr>
        <xdr:cNvPr id="85" name="テキスト ボックス 84"/>
        <xdr:cNvSpPr txBox="1"/>
      </xdr:nvSpPr>
      <xdr:spPr>
        <a:xfrm>
          <a:off x="1719795" y="654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164548</xdr:rowOff>
    </xdr:from>
    <xdr:to>
      <xdr:col>6</xdr:col>
      <xdr:colOff>38100</xdr:colOff>
      <xdr:row>38</xdr:row>
      <xdr:rowOff>94698</xdr:rowOff>
    </xdr:to>
    <xdr:sp macro="" textlink="">
      <xdr:nvSpPr>
        <xdr:cNvPr id="86" name="楕円 85"/>
        <xdr:cNvSpPr/>
      </xdr:nvSpPr>
      <xdr:spPr>
        <a:xfrm>
          <a:off x="1079500" y="650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85825</xdr:rowOff>
    </xdr:from>
    <xdr:ext cx="599010" cy="259045"/>
    <xdr:sp macro="" textlink="">
      <xdr:nvSpPr>
        <xdr:cNvPr id="87" name="テキスト ボックス 86"/>
        <xdr:cNvSpPr txBox="1"/>
      </xdr:nvSpPr>
      <xdr:spPr>
        <a:xfrm>
          <a:off x="830795" y="660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10363</xdr:rowOff>
    </xdr:from>
    <xdr:to>
      <xdr:col>24</xdr:col>
      <xdr:colOff>63500</xdr:colOff>
      <xdr:row>58</xdr:row>
      <xdr:rowOff>19864</xdr:rowOff>
    </xdr:to>
    <xdr:cxnSp macro="">
      <xdr:nvCxnSpPr>
        <xdr:cNvPr id="114" name="直線コネクタ 113"/>
        <xdr:cNvCxnSpPr/>
      </xdr:nvCxnSpPr>
      <xdr:spPr>
        <a:xfrm flipV="1">
          <a:off x="3797300" y="9954463"/>
          <a:ext cx="838200" cy="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19864</xdr:rowOff>
    </xdr:from>
    <xdr:to>
      <xdr:col>19</xdr:col>
      <xdr:colOff>177800</xdr:colOff>
      <xdr:row>58</xdr:row>
      <xdr:rowOff>44490</xdr:rowOff>
    </xdr:to>
    <xdr:cxnSp macro="">
      <xdr:nvCxnSpPr>
        <xdr:cNvPr id="117" name="直線コネクタ 116"/>
        <xdr:cNvCxnSpPr/>
      </xdr:nvCxnSpPr>
      <xdr:spPr>
        <a:xfrm flipV="1">
          <a:off x="2908300" y="9963964"/>
          <a:ext cx="889000" cy="2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34589</xdr:rowOff>
    </xdr:from>
    <xdr:to>
      <xdr:col>15</xdr:col>
      <xdr:colOff>50800</xdr:colOff>
      <xdr:row>58</xdr:row>
      <xdr:rowOff>44490</xdr:rowOff>
    </xdr:to>
    <xdr:cxnSp macro="">
      <xdr:nvCxnSpPr>
        <xdr:cNvPr id="120" name="直線コネクタ 119"/>
        <xdr:cNvCxnSpPr/>
      </xdr:nvCxnSpPr>
      <xdr:spPr>
        <a:xfrm>
          <a:off x="2019300" y="9978689"/>
          <a:ext cx="889000" cy="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2" name="テキスト ボックス 121"/>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34589</xdr:rowOff>
    </xdr:from>
    <xdr:to>
      <xdr:col>10</xdr:col>
      <xdr:colOff>114300</xdr:colOff>
      <xdr:row>58</xdr:row>
      <xdr:rowOff>34726</xdr:rowOff>
    </xdr:to>
    <xdr:cxnSp macro="">
      <xdr:nvCxnSpPr>
        <xdr:cNvPr id="123" name="直線コネクタ 122"/>
        <xdr:cNvCxnSpPr/>
      </xdr:nvCxnSpPr>
      <xdr:spPr>
        <a:xfrm flipV="1">
          <a:off x="1130300" y="9978689"/>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131013</xdr:rowOff>
    </xdr:from>
    <xdr:to>
      <xdr:col>24</xdr:col>
      <xdr:colOff>114300</xdr:colOff>
      <xdr:row>58</xdr:row>
      <xdr:rowOff>61163</xdr:rowOff>
    </xdr:to>
    <xdr:sp macro="" textlink="">
      <xdr:nvSpPr>
        <xdr:cNvPr id="133" name="楕円 132"/>
        <xdr:cNvSpPr/>
      </xdr:nvSpPr>
      <xdr:spPr>
        <a:xfrm>
          <a:off x="4584700" y="990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140514</xdr:rowOff>
    </xdr:from>
    <xdr:to>
      <xdr:col>20</xdr:col>
      <xdr:colOff>38100</xdr:colOff>
      <xdr:row>58</xdr:row>
      <xdr:rowOff>70664</xdr:rowOff>
    </xdr:to>
    <xdr:sp macro="" textlink="">
      <xdr:nvSpPr>
        <xdr:cNvPr id="135" name="楕円 134"/>
        <xdr:cNvSpPr/>
      </xdr:nvSpPr>
      <xdr:spPr>
        <a:xfrm>
          <a:off x="3746500" y="991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61791</xdr:rowOff>
    </xdr:from>
    <xdr:ext cx="599010" cy="259045"/>
    <xdr:sp macro="" textlink="">
      <xdr:nvSpPr>
        <xdr:cNvPr id="136" name="テキスト ボックス 135"/>
        <xdr:cNvSpPr txBox="1"/>
      </xdr:nvSpPr>
      <xdr:spPr>
        <a:xfrm>
          <a:off x="3497795" y="1000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165140</xdr:rowOff>
    </xdr:from>
    <xdr:to>
      <xdr:col>15</xdr:col>
      <xdr:colOff>101600</xdr:colOff>
      <xdr:row>58</xdr:row>
      <xdr:rowOff>95290</xdr:rowOff>
    </xdr:to>
    <xdr:sp macro="" textlink="">
      <xdr:nvSpPr>
        <xdr:cNvPr id="137" name="楕円 136"/>
        <xdr:cNvSpPr/>
      </xdr:nvSpPr>
      <xdr:spPr>
        <a:xfrm>
          <a:off x="2857500" y="993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86417</xdr:rowOff>
    </xdr:from>
    <xdr:ext cx="599010" cy="259045"/>
    <xdr:sp macro="" textlink="">
      <xdr:nvSpPr>
        <xdr:cNvPr id="138" name="テキスト ボックス 137"/>
        <xdr:cNvSpPr txBox="1"/>
      </xdr:nvSpPr>
      <xdr:spPr>
        <a:xfrm>
          <a:off x="2608795" y="1003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155239</xdr:rowOff>
    </xdr:from>
    <xdr:to>
      <xdr:col>10</xdr:col>
      <xdr:colOff>165100</xdr:colOff>
      <xdr:row>58</xdr:row>
      <xdr:rowOff>85389</xdr:rowOff>
    </xdr:to>
    <xdr:sp macro="" textlink="">
      <xdr:nvSpPr>
        <xdr:cNvPr id="139" name="楕円 138"/>
        <xdr:cNvSpPr/>
      </xdr:nvSpPr>
      <xdr:spPr>
        <a:xfrm>
          <a:off x="1968500" y="992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101916</xdr:rowOff>
    </xdr:from>
    <xdr:ext cx="599010" cy="259045"/>
    <xdr:sp macro="" textlink="">
      <xdr:nvSpPr>
        <xdr:cNvPr id="140" name="テキスト ボックス 139"/>
        <xdr:cNvSpPr txBox="1"/>
      </xdr:nvSpPr>
      <xdr:spPr>
        <a:xfrm>
          <a:off x="1719795" y="970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155376</xdr:rowOff>
    </xdr:from>
    <xdr:to>
      <xdr:col>6</xdr:col>
      <xdr:colOff>38100</xdr:colOff>
      <xdr:row>58</xdr:row>
      <xdr:rowOff>85526</xdr:rowOff>
    </xdr:to>
    <xdr:sp macro="" textlink="">
      <xdr:nvSpPr>
        <xdr:cNvPr id="141" name="楕円 140"/>
        <xdr:cNvSpPr/>
      </xdr:nvSpPr>
      <xdr:spPr>
        <a:xfrm>
          <a:off x="1079500" y="99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102053</xdr:rowOff>
    </xdr:from>
    <xdr:ext cx="599010" cy="259045"/>
    <xdr:sp macro="" textlink="">
      <xdr:nvSpPr>
        <xdr:cNvPr id="142" name="テキスト ボックス 141"/>
        <xdr:cNvSpPr txBox="1"/>
      </xdr:nvSpPr>
      <xdr:spPr>
        <a:xfrm>
          <a:off x="830795" y="970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86189</xdr:rowOff>
    </xdr:from>
    <xdr:to>
      <xdr:col>24</xdr:col>
      <xdr:colOff>63500</xdr:colOff>
      <xdr:row>77</xdr:row>
      <xdr:rowOff>112477</xdr:rowOff>
    </xdr:to>
    <xdr:cxnSp macro="">
      <xdr:nvCxnSpPr>
        <xdr:cNvPr id="171" name="直線コネクタ 170"/>
        <xdr:cNvCxnSpPr/>
      </xdr:nvCxnSpPr>
      <xdr:spPr>
        <a:xfrm flipV="1">
          <a:off x="3797300" y="13287839"/>
          <a:ext cx="8382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112477</xdr:rowOff>
    </xdr:from>
    <xdr:to>
      <xdr:col>19</xdr:col>
      <xdr:colOff>177800</xdr:colOff>
      <xdr:row>77</xdr:row>
      <xdr:rowOff>136404</xdr:rowOff>
    </xdr:to>
    <xdr:cxnSp macro="">
      <xdr:nvCxnSpPr>
        <xdr:cNvPr id="174" name="直線コネクタ 173"/>
        <xdr:cNvCxnSpPr/>
      </xdr:nvCxnSpPr>
      <xdr:spPr>
        <a:xfrm flipV="1">
          <a:off x="2908300" y="13314127"/>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136404</xdr:rowOff>
    </xdr:from>
    <xdr:to>
      <xdr:col>15</xdr:col>
      <xdr:colOff>50800</xdr:colOff>
      <xdr:row>78</xdr:row>
      <xdr:rowOff>32620</xdr:rowOff>
    </xdr:to>
    <xdr:cxnSp macro="">
      <xdr:nvCxnSpPr>
        <xdr:cNvPr id="177" name="直線コネクタ 176"/>
        <xdr:cNvCxnSpPr/>
      </xdr:nvCxnSpPr>
      <xdr:spPr>
        <a:xfrm flipV="1">
          <a:off x="2019300" y="13338054"/>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161055</xdr:rowOff>
    </xdr:from>
    <xdr:to>
      <xdr:col>10</xdr:col>
      <xdr:colOff>114300</xdr:colOff>
      <xdr:row>78</xdr:row>
      <xdr:rowOff>32620</xdr:rowOff>
    </xdr:to>
    <xdr:cxnSp macro="">
      <xdr:nvCxnSpPr>
        <xdr:cNvPr id="180" name="直線コネクタ 179"/>
        <xdr:cNvCxnSpPr/>
      </xdr:nvCxnSpPr>
      <xdr:spPr>
        <a:xfrm>
          <a:off x="1130300" y="13362705"/>
          <a:ext cx="8890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71690</xdr:rowOff>
    </xdr:from>
    <xdr:ext cx="469744" cy="259045"/>
    <xdr:sp macro="" textlink="">
      <xdr:nvSpPr>
        <xdr:cNvPr id="184" name="テキスト ボックス 183"/>
        <xdr:cNvSpPr txBox="1"/>
      </xdr:nvSpPr>
      <xdr:spPr>
        <a:xfrm>
          <a:off x="895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35389</xdr:rowOff>
    </xdr:from>
    <xdr:to>
      <xdr:col>24</xdr:col>
      <xdr:colOff>114300</xdr:colOff>
      <xdr:row>77</xdr:row>
      <xdr:rowOff>136989</xdr:rowOff>
    </xdr:to>
    <xdr:sp macro="" textlink="">
      <xdr:nvSpPr>
        <xdr:cNvPr id="190" name="楕円 189"/>
        <xdr:cNvSpPr/>
      </xdr:nvSpPr>
      <xdr:spPr>
        <a:xfrm>
          <a:off x="4584700" y="1323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13816</xdr:rowOff>
    </xdr:from>
    <xdr:ext cx="534377" cy="259045"/>
    <xdr:sp macro="" textlink="">
      <xdr:nvSpPr>
        <xdr:cNvPr id="191" name="維持補修費該当値テキスト"/>
        <xdr:cNvSpPr txBox="1"/>
      </xdr:nvSpPr>
      <xdr:spPr>
        <a:xfrm>
          <a:off x="4686300" y="132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61677</xdr:rowOff>
    </xdr:from>
    <xdr:to>
      <xdr:col>20</xdr:col>
      <xdr:colOff>38100</xdr:colOff>
      <xdr:row>77</xdr:row>
      <xdr:rowOff>163277</xdr:rowOff>
    </xdr:to>
    <xdr:sp macro="" textlink="">
      <xdr:nvSpPr>
        <xdr:cNvPr id="192" name="楕円 191"/>
        <xdr:cNvSpPr/>
      </xdr:nvSpPr>
      <xdr:spPr>
        <a:xfrm>
          <a:off x="3746500" y="132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154404</xdr:rowOff>
    </xdr:from>
    <xdr:ext cx="534377" cy="259045"/>
    <xdr:sp macro="" textlink="">
      <xdr:nvSpPr>
        <xdr:cNvPr id="193" name="テキスト ボックス 192"/>
        <xdr:cNvSpPr txBox="1"/>
      </xdr:nvSpPr>
      <xdr:spPr>
        <a:xfrm>
          <a:off x="3530111" y="1335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85604</xdr:rowOff>
    </xdr:from>
    <xdr:to>
      <xdr:col>15</xdr:col>
      <xdr:colOff>101600</xdr:colOff>
      <xdr:row>78</xdr:row>
      <xdr:rowOff>15754</xdr:rowOff>
    </xdr:to>
    <xdr:sp macro="" textlink="">
      <xdr:nvSpPr>
        <xdr:cNvPr id="194" name="楕円 193"/>
        <xdr:cNvSpPr/>
      </xdr:nvSpPr>
      <xdr:spPr>
        <a:xfrm>
          <a:off x="2857500" y="132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6881</xdr:rowOff>
    </xdr:from>
    <xdr:ext cx="534377" cy="259045"/>
    <xdr:sp macro="" textlink="">
      <xdr:nvSpPr>
        <xdr:cNvPr id="195" name="テキスト ボックス 194"/>
        <xdr:cNvSpPr txBox="1"/>
      </xdr:nvSpPr>
      <xdr:spPr>
        <a:xfrm>
          <a:off x="2641111" y="1337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153270</xdr:rowOff>
    </xdr:from>
    <xdr:to>
      <xdr:col>10</xdr:col>
      <xdr:colOff>165100</xdr:colOff>
      <xdr:row>78</xdr:row>
      <xdr:rowOff>83420</xdr:rowOff>
    </xdr:to>
    <xdr:sp macro="" textlink="">
      <xdr:nvSpPr>
        <xdr:cNvPr id="196" name="楕円 195"/>
        <xdr:cNvSpPr/>
      </xdr:nvSpPr>
      <xdr:spPr>
        <a:xfrm>
          <a:off x="1968500" y="1335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74547</xdr:rowOff>
    </xdr:from>
    <xdr:ext cx="469744" cy="259045"/>
    <xdr:sp macro="" textlink="">
      <xdr:nvSpPr>
        <xdr:cNvPr id="197" name="テキスト ボックス 196"/>
        <xdr:cNvSpPr txBox="1"/>
      </xdr:nvSpPr>
      <xdr:spPr>
        <a:xfrm>
          <a:off x="1784428" y="134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110255</xdr:rowOff>
    </xdr:from>
    <xdr:to>
      <xdr:col>6</xdr:col>
      <xdr:colOff>38100</xdr:colOff>
      <xdr:row>78</xdr:row>
      <xdr:rowOff>40405</xdr:rowOff>
    </xdr:to>
    <xdr:sp macro="" textlink="">
      <xdr:nvSpPr>
        <xdr:cNvPr id="198" name="楕円 197"/>
        <xdr:cNvSpPr/>
      </xdr:nvSpPr>
      <xdr:spPr>
        <a:xfrm>
          <a:off x="1079500" y="1331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56932</xdr:rowOff>
    </xdr:from>
    <xdr:ext cx="534377" cy="259045"/>
    <xdr:sp macro="" textlink="">
      <xdr:nvSpPr>
        <xdr:cNvPr id="199" name="テキスト ボックス 198"/>
        <xdr:cNvSpPr txBox="1"/>
      </xdr:nvSpPr>
      <xdr:spPr>
        <a:xfrm>
          <a:off x="863111" y="1308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112443</xdr:rowOff>
    </xdr:from>
    <xdr:to>
      <xdr:col>24</xdr:col>
      <xdr:colOff>63500</xdr:colOff>
      <xdr:row>96</xdr:row>
      <xdr:rowOff>60409</xdr:rowOff>
    </xdr:to>
    <xdr:cxnSp macro="">
      <xdr:nvCxnSpPr>
        <xdr:cNvPr id="231" name="直線コネクタ 230"/>
        <xdr:cNvCxnSpPr/>
      </xdr:nvCxnSpPr>
      <xdr:spPr>
        <a:xfrm flipV="1">
          <a:off x="3797300" y="16400193"/>
          <a:ext cx="838200" cy="11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24252</xdr:rowOff>
    </xdr:from>
    <xdr:ext cx="534377" cy="259045"/>
    <xdr:sp macro="" textlink="">
      <xdr:nvSpPr>
        <xdr:cNvPr id="232" name="扶助費平均値テキスト"/>
        <xdr:cNvSpPr txBox="1"/>
      </xdr:nvSpPr>
      <xdr:spPr>
        <a:xfrm>
          <a:off x="4686300" y="16483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35012</xdr:rowOff>
    </xdr:from>
    <xdr:to>
      <xdr:col>19</xdr:col>
      <xdr:colOff>177800</xdr:colOff>
      <xdr:row>96</xdr:row>
      <xdr:rowOff>60409</xdr:rowOff>
    </xdr:to>
    <xdr:cxnSp macro="">
      <xdr:nvCxnSpPr>
        <xdr:cNvPr id="234" name="直線コネクタ 233"/>
        <xdr:cNvCxnSpPr/>
      </xdr:nvCxnSpPr>
      <xdr:spPr>
        <a:xfrm>
          <a:off x="2908300" y="16322762"/>
          <a:ext cx="889000" cy="19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26582</xdr:rowOff>
    </xdr:from>
    <xdr:ext cx="534377" cy="259045"/>
    <xdr:sp macro="" textlink="">
      <xdr:nvSpPr>
        <xdr:cNvPr id="236" name="テキスト ボックス 235"/>
        <xdr:cNvSpPr txBox="1"/>
      </xdr:nvSpPr>
      <xdr:spPr>
        <a:xfrm>
          <a:off x="3530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35012</xdr:rowOff>
    </xdr:from>
    <xdr:to>
      <xdr:col>15</xdr:col>
      <xdr:colOff>50800</xdr:colOff>
      <xdr:row>96</xdr:row>
      <xdr:rowOff>167078</xdr:rowOff>
    </xdr:to>
    <xdr:cxnSp macro="">
      <xdr:nvCxnSpPr>
        <xdr:cNvPr id="237" name="直線コネクタ 236"/>
        <xdr:cNvCxnSpPr/>
      </xdr:nvCxnSpPr>
      <xdr:spPr>
        <a:xfrm flipV="1">
          <a:off x="2019300" y="16322762"/>
          <a:ext cx="889000" cy="30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83123</xdr:rowOff>
    </xdr:from>
    <xdr:ext cx="534377" cy="259045"/>
    <xdr:sp macro="" textlink="">
      <xdr:nvSpPr>
        <xdr:cNvPr id="239" name="テキスト ボックス 238"/>
        <xdr:cNvSpPr txBox="1"/>
      </xdr:nvSpPr>
      <xdr:spPr>
        <a:xfrm>
          <a:off x="2641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167078</xdr:rowOff>
    </xdr:from>
    <xdr:to>
      <xdr:col>10</xdr:col>
      <xdr:colOff>114300</xdr:colOff>
      <xdr:row>96</xdr:row>
      <xdr:rowOff>168340</xdr:rowOff>
    </xdr:to>
    <xdr:cxnSp macro="">
      <xdr:nvCxnSpPr>
        <xdr:cNvPr id="240" name="直線コネクタ 239"/>
        <xdr:cNvCxnSpPr/>
      </xdr:nvCxnSpPr>
      <xdr:spPr>
        <a:xfrm flipV="1">
          <a:off x="1130300" y="16626278"/>
          <a:ext cx="8890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135700</xdr:rowOff>
    </xdr:from>
    <xdr:ext cx="534377" cy="259045"/>
    <xdr:sp macro="" textlink="">
      <xdr:nvSpPr>
        <xdr:cNvPr id="242" name="テキスト ボックス 241"/>
        <xdr:cNvSpPr txBox="1"/>
      </xdr:nvSpPr>
      <xdr:spPr>
        <a:xfrm>
          <a:off x="1752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161935</xdr:rowOff>
    </xdr:from>
    <xdr:ext cx="534377" cy="259045"/>
    <xdr:sp macro="" textlink="">
      <xdr:nvSpPr>
        <xdr:cNvPr id="244" name="テキスト ボックス 243"/>
        <xdr:cNvSpPr txBox="1"/>
      </xdr:nvSpPr>
      <xdr:spPr>
        <a:xfrm>
          <a:off x="863111" y="1679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61643</xdr:rowOff>
    </xdr:from>
    <xdr:to>
      <xdr:col>24</xdr:col>
      <xdr:colOff>114300</xdr:colOff>
      <xdr:row>95</xdr:row>
      <xdr:rowOff>163243</xdr:rowOff>
    </xdr:to>
    <xdr:sp macro="" textlink="">
      <xdr:nvSpPr>
        <xdr:cNvPr id="250" name="楕円 249"/>
        <xdr:cNvSpPr/>
      </xdr:nvSpPr>
      <xdr:spPr>
        <a:xfrm>
          <a:off x="4584700" y="163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84520</xdr:rowOff>
    </xdr:from>
    <xdr:ext cx="534377" cy="259045"/>
    <xdr:sp macro="" textlink="">
      <xdr:nvSpPr>
        <xdr:cNvPr id="251" name="扶助費該当値テキスト"/>
        <xdr:cNvSpPr txBox="1"/>
      </xdr:nvSpPr>
      <xdr:spPr>
        <a:xfrm>
          <a:off x="4686300" y="162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9609</xdr:rowOff>
    </xdr:from>
    <xdr:to>
      <xdr:col>20</xdr:col>
      <xdr:colOff>38100</xdr:colOff>
      <xdr:row>96</xdr:row>
      <xdr:rowOff>111209</xdr:rowOff>
    </xdr:to>
    <xdr:sp macro="" textlink="">
      <xdr:nvSpPr>
        <xdr:cNvPr id="252" name="楕円 251"/>
        <xdr:cNvSpPr/>
      </xdr:nvSpPr>
      <xdr:spPr>
        <a:xfrm>
          <a:off x="3746500" y="1646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127736</xdr:rowOff>
    </xdr:from>
    <xdr:ext cx="534377" cy="259045"/>
    <xdr:sp macro="" textlink="">
      <xdr:nvSpPr>
        <xdr:cNvPr id="253" name="テキスト ボックス 252"/>
        <xdr:cNvSpPr txBox="1"/>
      </xdr:nvSpPr>
      <xdr:spPr>
        <a:xfrm>
          <a:off x="3530111" y="1624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155662</xdr:rowOff>
    </xdr:from>
    <xdr:to>
      <xdr:col>15</xdr:col>
      <xdr:colOff>101600</xdr:colOff>
      <xdr:row>95</xdr:row>
      <xdr:rowOff>85812</xdr:rowOff>
    </xdr:to>
    <xdr:sp macro="" textlink="">
      <xdr:nvSpPr>
        <xdr:cNvPr id="254" name="楕円 253"/>
        <xdr:cNvSpPr/>
      </xdr:nvSpPr>
      <xdr:spPr>
        <a:xfrm>
          <a:off x="2857500" y="1627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102339</xdr:rowOff>
    </xdr:from>
    <xdr:ext cx="534377" cy="259045"/>
    <xdr:sp macro="" textlink="">
      <xdr:nvSpPr>
        <xdr:cNvPr id="255" name="テキスト ボックス 254"/>
        <xdr:cNvSpPr txBox="1"/>
      </xdr:nvSpPr>
      <xdr:spPr>
        <a:xfrm>
          <a:off x="2641111" y="1604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116278</xdr:rowOff>
    </xdr:from>
    <xdr:to>
      <xdr:col>10</xdr:col>
      <xdr:colOff>165100</xdr:colOff>
      <xdr:row>97</xdr:row>
      <xdr:rowOff>46428</xdr:rowOff>
    </xdr:to>
    <xdr:sp macro="" textlink="">
      <xdr:nvSpPr>
        <xdr:cNvPr id="256" name="楕円 255"/>
        <xdr:cNvSpPr/>
      </xdr:nvSpPr>
      <xdr:spPr>
        <a:xfrm>
          <a:off x="1968500" y="1657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62955</xdr:rowOff>
    </xdr:from>
    <xdr:ext cx="534377" cy="259045"/>
    <xdr:sp macro="" textlink="">
      <xdr:nvSpPr>
        <xdr:cNvPr id="257" name="テキスト ボックス 256"/>
        <xdr:cNvSpPr txBox="1"/>
      </xdr:nvSpPr>
      <xdr:spPr>
        <a:xfrm>
          <a:off x="1752111" y="1635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117540</xdr:rowOff>
    </xdr:from>
    <xdr:to>
      <xdr:col>6</xdr:col>
      <xdr:colOff>38100</xdr:colOff>
      <xdr:row>97</xdr:row>
      <xdr:rowOff>47690</xdr:rowOff>
    </xdr:to>
    <xdr:sp macro="" textlink="">
      <xdr:nvSpPr>
        <xdr:cNvPr id="258" name="楕円 257"/>
        <xdr:cNvSpPr/>
      </xdr:nvSpPr>
      <xdr:spPr>
        <a:xfrm>
          <a:off x="1079500" y="165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64217</xdr:rowOff>
    </xdr:from>
    <xdr:ext cx="534377" cy="259045"/>
    <xdr:sp macro="" textlink="">
      <xdr:nvSpPr>
        <xdr:cNvPr id="259" name="テキスト ボックス 258"/>
        <xdr:cNvSpPr txBox="1"/>
      </xdr:nvSpPr>
      <xdr:spPr>
        <a:xfrm>
          <a:off x="863111" y="1635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77146</xdr:rowOff>
    </xdr:from>
    <xdr:to>
      <xdr:col>55</xdr:col>
      <xdr:colOff>0</xdr:colOff>
      <xdr:row>36</xdr:row>
      <xdr:rowOff>80634</xdr:rowOff>
    </xdr:to>
    <xdr:cxnSp macro="">
      <xdr:nvCxnSpPr>
        <xdr:cNvPr id="286" name="直線コネクタ 285"/>
        <xdr:cNvCxnSpPr/>
      </xdr:nvCxnSpPr>
      <xdr:spPr>
        <a:xfrm flipV="1">
          <a:off x="9639300" y="6249346"/>
          <a:ext cx="838200" cy="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7" name="補助費等平均値テキスト"/>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48182</xdr:rowOff>
    </xdr:from>
    <xdr:to>
      <xdr:col>50</xdr:col>
      <xdr:colOff>114300</xdr:colOff>
      <xdr:row>36</xdr:row>
      <xdr:rowOff>80634</xdr:rowOff>
    </xdr:to>
    <xdr:cxnSp macro="">
      <xdr:nvCxnSpPr>
        <xdr:cNvPr id="289" name="直線コネクタ 288"/>
        <xdr:cNvCxnSpPr/>
      </xdr:nvCxnSpPr>
      <xdr:spPr>
        <a:xfrm>
          <a:off x="8750300" y="6220382"/>
          <a:ext cx="889000" cy="3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161934</xdr:rowOff>
    </xdr:from>
    <xdr:to>
      <xdr:col>45</xdr:col>
      <xdr:colOff>177800</xdr:colOff>
      <xdr:row>36</xdr:row>
      <xdr:rowOff>48182</xdr:rowOff>
    </xdr:to>
    <xdr:cxnSp macro="">
      <xdr:nvCxnSpPr>
        <xdr:cNvPr id="292" name="直線コネクタ 291"/>
        <xdr:cNvCxnSpPr/>
      </xdr:nvCxnSpPr>
      <xdr:spPr>
        <a:xfrm>
          <a:off x="7861300" y="5648334"/>
          <a:ext cx="889000" cy="57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161934</xdr:rowOff>
    </xdr:from>
    <xdr:to>
      <xdr:col>41</xdr:col>
      <xdr:colOff>50800</xdr:colOff>
      <xdr:row>35</xdr:row>
      <xdr:rowOff>69021</xdr:rowOff>
    </xdr:to>
    <xdr:cxnSp macro="">
      <xdr:nvCxnSpPr>
        <xdr:cNvPr id="295" name="直線コネクタ 294"/>
        <xdr:cNvCxnSpPr/>
      </xdr:nvCxnSpPr>
      <xdr:spPr>
        <a:xfrm flipV="1">
          <a:off x="6972300" y="5648334"/>
          <a:ext cx="889000" cy="42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7" name="テキスト ボックス 296"/>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65197</xdr:rowOff>
    </xdr:from>
    <xdr:ext cx="599010" cy="259045"/>
    <xdr:sp macro="" textlink="">
      <xdr:nvSpPr>
        <xdr:cNvPr id="299" name="テキスト ボックス 298"/>
        <xdr:cNvSpPr txBox="1"/>
      </xdr:nvSpPr>
      <xdr:spPr>
        <a:xfrm>
          <a:off x="6672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26346</xdr:rowOff>
    </xdr:from>
    <xdr:to>
      <xdr:col>55</xdr:col>
      <xdr:colOff>50800</xdr:colOff>
      <xdr:row>36</xdr:row>
      <xdr:rowOff>127946</xdr:rowOff>
    </xdr:to>
    <xdr:sp macro="" textlink="">
      <xdr:nvSpPr>
        <xdr:cNvPr id="305" name="楕円 304"/>
        <xdr:cNvSpPr/>
      </xdr:nvSpPr>
      <xdr:spPr>
        <a:xfrm>
          <a:off x="10426700" y="61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4773</xdr:rowOff>
    </xdr:from>
    <xdr:ext cx="534377" cy="259045"/>
    <xdr:sp macro="" textlink="">
      <xdr:nvSpPr>
        <xdr:cNvPr id="306" name="補助費等該当値テキスト"/>
        <xdr:cNvSpPr txBox="1"/>
      </xdr:nvSpPr>
      <xdr:spPr>
        <a:xfrm>
          <a:off x="10528300" y="617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29834</xdr:rowOff>
    </xdr:from>
    <xdr:to>
      <xdr:col>50</xdr:col>
      <xdr:colOff>165100</xdr:colOff>
      <xdr:row>36</xdr:row>
      <xdr:rowOff>131434</xdr:rowOff>
    </xdr:to>
    <xdr:sp macro="" textlink="">
      <xdr:nvSpPr>
        <xdr:cNvPr id="307" name="楕円 306"/>
        <xdr:cNvSpPr/>
      </xdr:nvSpPr>
      <xdr:spPr>
        <a:xfrm>
          <a:off x="9588500" y="620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122561</xdr:rowOff>
    </xdr:from>
    <xdr:ext cx="534377" cy="259045"/>
    <xdr:sp macro="" textlink="">
      <xdr:nvSpPr>
        <xdr:cNvPr id="308" name="テキスト ボックス 307"/>
        <xdr:cNvSpPr txBox="1"/>
      </xdr:nvSpPr>
      <xdr:spPr>
        <a:xfrm>
          <a:off x="9372111" y="629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168832</xdr:rowOff>
    </xdr:from>
    <xdr:to>
      <xdr:col>46</xdr:col>
      <xdr:colOff>38100</xdr:colOff>
      <xdr:row>36</xdr:row>
      <xdr:rowOff>98982</xdr:rowOff>
    </xdr:to>
    <xdr:sp macro="" textlink="">
      <xdr:nvSpPr>
        <xdr:cNvPr id="309" name="楕円 308"/>
        <xdr:cNvSpPr/>
      </xdr:nvSpPr>
      <xdr:spPr>
        <a:xfrm>
          <a:off x="8699500" y="616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90109</xdr:rowOff>
    </xdr:from>
    <xdr:ext cx="534377" cy="259045"/>
    <xdr:sp macro="" textlink="">
      <xdr:nvSpPr>
        <xdr:cNvPr id="310" name="テキスト ボックス 309"/>
        <xdr:cNvSpPr txBox="1"/>
      </xdr:nvSpPr>
      <xdr:spPr>
        <a:xfrm>
          <a:off x="8483111" y="626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111134</xdr:rowOff>
    </xdr:from>
    <xdr:to>
      <xdr:col>41</xdr:col>
      <xdr:colOff>101600</xdr:colOff>
      <xdr:row>33</xdr:row>
      <xdr:rowOff>41284</xdr:rowOff>
    </xdr:to>
    <xdr:sp macro="" textlink="">
      <xdr:nvSpPr>
        <xdr:cNvPr id="311" name="楕円 310"/>
        <xdr:cNvSpPr/>
      </xdr:nvSpPr>
      <xdr:spPr>
        <a:xfrm>
          <a:off x="7810500" y="55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32411</xdr:rowOff>
    </xdr:from>
    <xdr:ext cx="599010" cy="259045"/>
    <xdr:sp macro="" textlink="">
      <xdr:nvSpPr>
        <xdr:cNvPr id="312" name="テキスト ボックス 311"/>
        <xdr:cNvSpPr txBox="1"/>
      </xdr:nvSpPr>
      <xdr:spPr>
        <a:xfrm>
          <a:off x="7561795" y="569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18221</xdr:rowOff>
    </xdr:from>
    <xdr:to>
      <xdr:col>36</xdr:col>
      <xdr:colOff>165100</xdr:colOff>
      <xdr:row>35</xdr:row>
      <xdr:rowOff>119821</xdr:rowOff>
    </xdr:to>
    <xdr:sp macro="" textlink="">
      <xdr:nvSpPr>
        <xdr:cNvPr id="313" name="楕円 312"/>
        <xdr:cNvSpPr/>
      </xdr:nvSpPr>
      <xdr:spPr>
        <a:xfrm>
          <a:off x="6921500" y="601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136348</xdr:rowOff>
    </xdr:from>
    <xdr:ext cx="599010" cy="259045"/>
    <xdr:sp macro="" textlink="">
      <xdr:nvSpPr>
        <xdr:cNvPr id="314" name="テキスト ボックス 313"/>
        <xdr:cNvSpPr txBox="1"/>
      </xdr:nvSpPr>
      <xdr:spPr>
        <a:xfrm>
          <a:off x="6672795" y="579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91655</xdr:rowOff>
    </xdr:from>
    <xdr:to>
      <xdr:col>55</xdr:col>
      <xdr:colOff>0</xdr:colOff>
      <xdr:row>57</xdr:row>
      <xdr:rowOff>147983</xdr:rowOff>
    </xdr:to>
    <xdr:cxnSp macro="">
      <xdr:nvCxnSpPr>
        <xdr:cNvPr id="345" name="直線コネクタ 344"/>
        <xdr:cNvCxnSpPr/>
      </xdr:nvCxnSpPr>
      <xdr:spPr>
        <a:xfrm flipV="1">
          <a:off x="9639300" y="9864305"/>
          <a:ext cx="838200" cy="5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143349</xdr:rowOff>
    </xdr:from>
    <xdr:to>
      <xdr:col>50</xdr:col>
      <xdr:colOff>114300</xdr:colOff>
      <xdr:row>57</xdr:row>
      <xdr:rowOff>147983</xdr:rowOff>
    </xdr:to>
    <xdr:cxnSp macro="">
      <xdr:nvCxnSpPr>
        <xdr:cNvPr id="348" name="直線コネクタ 347"/>
        <xdr:cNvCxnSpPr/>
      </xdr:nvCxnSpPr>
      <xdr:spPr>
        <a:xfrm>
          <a:off x="8750300" y="9573099"/>
          <a:ext cx="889000" cy="34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74557</xdr:rowOff>
    </xdr:from>
    <xdr:to>
      <xdr:col>45</xdr:col>
      <xdr:colOff>177800</xdr:colOff>
      <xdr:row>55</xdr:row>
      <xdr:rowOff>143349</xdr:rowOff>
    </xdr:to>
    <xdr:cxnSp macro="">
      <xdr:nvCxnSpPr>
        <xdr:cNvPr id="351" name="直線コネクタ 350"/>
        <xdr:cNvCxnSpPr/>
      </xdr:nvCxnSpPr>
      <xdr:spPr>
        <a:xfrm>
          <a:off x="7861300" y="9161407"/>
          <a:ext cx="889000" cy="4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132135</xdr:rowOff>
    </xdr:from>
    <xdr:to>
      <xdr:col>41</xdr:col>
      <xdr:colOff>50800</xdr:colOff>
      <xdr:row>53</xdr:row>
      <xdr:rowOff>74557</xdr:rowOff>
    </xdr:to>
    <xdr:cxnSp macro="">
      <xdr:nvCxnSpPr>
        <xdr:cNvPr id="354" name="直線コネクタ 353"/>
        <xdr:cNvCxnSpPr/>
      </xdr:nvCxnSpPr>
      <xdr:spPr>
        <a:xfrm>
          <a:off x="6972300" y="9047535"/>
          <a:ext cx="889000" cy="11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105658</xdr:rowOff>
    </xdr:from>
    <xdr:ext cx="599010" cy="259045"/>
    <xdr:sp macro="" textlink="">
      <xdr:nvSpPr>
        <xdr:cNvPr id="356" name="テキスト ボックス 355"/>
        <xdr:cNvSpPr txBox="1"/>
      </xdr:nvSpPr>
      <xdr:spPr>
        <a:xfrm>
          <a:off x="7561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106087</xdr:rowOff>
    </xdr:from>
    <xdr:ext cx="599010" cy="259045"/>
    <xdr:sp macro="" textlink="">
      <xdr:nvSpPr>
        <xdr:cNvPr id="358" name="テキスト ボックス 357"/>
        <xdr:cNvSpPr txBox="1"/>
      </xdr:nvSpPr>
      <xdr:spPr>
        <a:xfrm>
          <a:off x="6672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40855</xdr:rowOff>
    </xdr:from>
    <xdr:to>
      <xdr:col>55</xdr:col>
      <xdr:colOff>50800</xdr:colOff>
      <xdr:row>57</xdr:row>
      <xdr:rowOff>142455</xdr:rowOff>
    </xdr:to>
    <xdr:sp macro="" textlink="">
      <xdr:nvSpPr>
        <xdr:cNvPr id="364" name="楕円 363"/>
        <xdr:cNvSpPr/>
      </xdr:nvSpPr>
      <xdr:spPr>
        <a:xfrm>
          <a:off x="10426700" y="981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63732</xdr:rowOff>
    </xdr:from>
    <xdr:ext cx="599010" cy="259045"/>
    <xdr:sp macro="" textlink="">
      <xdr:nvSpPr>
        <xdr:cNvPr id="365" name="普通建設事業費該当値テキスト"/>
        <xdr:cNvSpPr txBox="1"/>
      </xdr:nvSpPr>
      <xdr:spPr>
        <a:xfrm>
          <a:off x="10528300" y="966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97183</xdr:rowOff>
    </xdr:from>
    <xdr:to>
      <xdr:col>50</xdr:col>
      <xdr:colOff>165100</xdr:colOff>
      <xdr:row>58</xdr:row>
      <xdr:rowOff>27333</xdr:rowOff>
    </xdr:to>
    <xdr:sp macro="" textlink="">
      <xdr:nvSpPr>
        <xdr:cNvPr id="366" name="楕円 365"/>
        <xdr:cNvSpPr/>
      </xdr:nvSpPr>
      <xdr:spPr>
        <a:xfrm>
          <a:off x="9588500" y="986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43860</xdr:rowOff>
    </xdr:from>
    <xdr:ext cx="599010" cy="259045"/>
    <xdr:sp macro="" textlink="">
      <xdr:nvSpPr>
        <xdr:cNvPr id="367" name="テキスト ボックス 366"/>
        <xdr:cNvSpPr txBox="1"/>
      </xdr:nvSpPr>
      <xdr:spPr>
        <a:xfrm>
          <a:off x="9339795" y="964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92549</xdr:rowOff>
    </xdr:from>
    <xdr:to>
      <xdr:col>46</xdr:col>
      <xdr:colOff>38100</xdr:colOff>
      <xdr:row>56</xdr:row>
      <xdr:rowOff>22699</xdr:rowOff>
    </xdr:to>
    <xdr:sp macro="" textlink="">
      <xdr:nvSpPr>
        <xdr:cNvPr id="368" name="楕円 367"/>
        <xdr:cNvSpPr/>
      </xdr:nvSpPr>
      <xdr:spPr>
        <a:xfrm>
          <a:off x="8699500" y="952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39226</xdr:rowOff>
    </xdr:from>
    <xdr:ext cx="599010" cy="259045"/>
    <xdr:sp macro="" textlink="">
      <xdr:nvSpPr>
        <xdr:cNvPr id="369" name="テキスト ボックス 368"/>
        <xdr:cNvSpPr txBox="1"/>
      </xdr:nvSpPr>
      <xdr:spPr>
        <a:xfrm>
          <a:off x="8450795" y="929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23757</xdr:rowOff>
    </xdr:from>
    <xdr:to>
      <xdr:col>41</xdr:col>
      <xdr:colOff>101600</xdr:colOff>
      <xdr:row>53</xdr:row>
      <xdr:rowOff>125357</xdr:rowOff>
    </xdr:to>
    <xdr:sp macro="" textlink="">
      <xdr:nvSpPr>
        <xdr:cNvPr id="370" name="楕円 369"/>
        <xdr:cNvSpPr/>
      </xdr:nvSpPr>
      <xdr:spPr>
        <a:xfrm>
          <a:off x="7810500" y="911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141884</xdr:rowOff>
    </xdr:from>
    <xdr:ext cx="599010" cy="259045"/>
    <xdr:sp macro="" textlink="">
      <xdr:nvSpPr>
        <xdr:cNvPr id="371" name="テキスト ボックス 370"/>
        <xdr:cNvSpPr txBox="1"/>
      </xdr:nvSpPr>
      <xdr:spPr>
        <a:xfrm>
          <a:off x="7561795" y="888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81335</xdr:rowOff>
    </xdr:from>
    <xdr:to>
      <xdr:col>36</xdr:col>
      <xdr:colOff>165100</xdr:colOff>
      <xdr:row>53</xdr:row>
      <xdr:rowOff>11485</xdr:rowOff>
    </xdr:to>
    <xdr:sp macro="" textlink="">
      <xdr:nvSpPr>
        <xdr:cNvPr id="372" name="楕円 371"/>
        <xdr:cNvSpPr/>
      </xdr:nvSpPr>
      <xdr:spPr>
        <a:xfrm>
          <a:off x="6921500" y="89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28012</xdr:rowOff>
    </xdr:from>
    <xdr:ext cx="599010" cy="259045"/>
    <xdr:sp macro="" textlink="">
      <xdr:nvSpPr>
        <xdr:cNvPr id="373" name="テキスト ボックス 372"/>
        <xdr:cNvSpPr txBox="1"/>
      </xdr:nvSpPr>
      <xdr:spPr>
        <a:xfrm>
          <a:off x="6672795" y="877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167244</xdr:rowOff>
    </xdr:from>
    <xdr:to>
      <xdr:col>55</xdr:col>
      <xdr:colOff>0</xdr:colOff>
      <xdr:row>78</xdr:row>
      <xdr:rowOff>89325</xdr:rowOff>
    </xdr:to>
    <xdr:cxnSp macro="">
      <xdr:nvCxnSpPr>
        <xdr:cNvPr id="402" name="直線コネクタ 401"/>
        <xdr:cNvCxnSpPr/>
      </xdr:nvCxnSpPr>
      <xdr:spPr>
        <a:xfrm flipV="1">
          <a:off x="9639300" y="13368894"/>
          <a:ext cx="838200" cy="9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78977</xdr:rowOff>
    </xdr:from>
    <xdr:ext cx="534377" cy="259045"/>
    <xdr:sp macro="" textlink="">
      <xdr:nvSpPr>
        <xdr:cNvPr id="403" name="普通建設事業費 （ うち新規整備　）平均値テキスト"/>
        <xdr:cNvSpPr txBox="1"/>
      </xdr:nvSpPr>
      <xdr:spPr>
        <a:xfrm>
          <a:off x="10528300" y="1345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32677</xdr:rowOff>
    </xdr:from>
    <xdr:to>
      <xdr:col>50</xdr:col>
      <xdr:colOff>114300</xdr:colOff>
      <xdr:row>78</xdr:row>
      <xdr:rowOff>89325</xdr:rowOff>
    </xdr:to>
    <xdr:cxnSp macro="">
      <xdr:nvCxnSpPr>
        <xdr:cNvPr id="405" name="直線コネクタ 404"/>
        <xdr:cNvCxnSpPr/>
      </xdr:nvCxnSpPr>
      <xdr:spPr>
        <a:xfrm>
          <a:off x="8750300" y="13234327"/>
          <a:ext cx="889000" cy="22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32173</xdr:rowOff>
    </xdr:from>
    <xdr:ext cx="534377" cy="259045"/>
    <xdr:sp macro="" textlink="">
      <xdr:nvSpPr>
        <xdr:cNvPr id="407" name="テキスト ボックス 406"/>
        <xdr:cNvSpPr txBox="1"/>
      </xdr:nvSpPr>
      <xdr:spPr>
        <a:xfrm>
          <a:off x="9372111" y="135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32677</xdr:rowOff>
    </xdr:from>
    <xdr:to>
      <xdr:col>45</xdr:col>
      <xdr:colOff>177800</xdr:colOff>
      <xdr:row>77</xdr:row>
      <xdr:rowOff>77670</xdr:rowOff>
    </xdr:to>
    <xdr:cxnSp macro="">
      <xdr:nvCxnSpPr>
        <xdr:cNvPr id="408" name="直線コネクタ 407"/>
        <xdr:cNvCxnSpPr/>
      </xdr:nvCxnSpPr>
      <xdr:spPr>
        <a:xfrm flipV="1">
          <a:off x="7861300" y="13234327"/>
          <a:ext cx="889000" cy="4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77670</xdr:rowOff>
    </xdr:from>
    <xdr:to>
      <xdr:col>41</xdr:col>
      <xdr:colOff>50800</xdr:colOff>
      <xdr:row>79</xdr:row>
      <xdr:rowOff>40069</xdr:rowOff>
    </xdr:to>
    <xdr:cxnSp macro="">
      <xdr:nvCxnSpPr>
        <xdr:cNvPr id="411" name="直線コネクタ 410"/>
        <xdr:cNvCxnSpPr/>
      </xdr:nvCxnSpPr>
      <xdr:spPr>
        <a:xfrm flipV="1">
          <a:off x="6972300" y="13279320"/>
          <a:ext cx="889000" cy="30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3" name="テキスト ボックス 412"/>
        <xdr:cNvSpPr txBox="1"/>
      </xdr:nvSpPr>
      <xdr:spPr>
        <a:xfrm>
          <a:off x="7594111" y="135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34780</xdr:rowOff>
    </xdr:from>
    <xdr:ext cx="534377" cy="259045"/>
    <xdr:sp macro="" textlink="">
      <xdr:nvSpPr>
        <xdr:cNvPr id="415" name="テキスト ボックス 414"/>
        <xdr:cNvSpPr txBox="1"/>
      </xdr:nvSpPr>
      <xdr:spPr>
        <a:xfrm>
          <a:off x="6705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116444</xdr:rowOff>
    </xdr:from>
    <xdr:to>
      <xdr:col>55</xdr:col>
      <xdr:colOff>50800</xdr:colOff>
      <xdr:row>78</xdr:row>
      <xdr:rowOff>46594</xdr:rowOff>
    </xdr:to>
    <xdr:sp macro="" textlink="">
      <xdr:nvSpPr>
        <xdr:cNvPr id="421" name="楕円 420"/>
        <xdr:cNvSpPr/>
      </xdr:nvSpPr>
      <xdr:spPr>
        <a:xfrm>
          <a:off x="10426700" y="1331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139321</xdr:rowOff>
    </xdr:from>
    <xdr:ext cx="599010" cy="259045"/>
    <xdr:sp macro="" textlink="">
      <xdr:nvSpPr>
        <xdr:cNvPr id="422" name="普通建設事業費 （ うち新規整備　）該当値テキスト"/>
        <xdr:cNvSpPr txBox="1"/>
      </xdr:nvSpPr>
      <xdr:spPr>
        <a:xfrm>
          <a:off x="10528300" y="1316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38525</xdr:rowOff>
    </xdr:from>
    <xdr:to>
      <xdr:col>50</xdr:col>
      <xdr:colOff>165100</xdr:colOff>
      <xdr:row>78</xdr:row>
      <xdr:rowOff>140125</xdr:rowOff>
    </xdr:to>
    <xdr:sp macro="" textlink="">
      <xdr:nvSpPr>
        <xdr:cNvPr id="423" name="楕円 422"/>
        <xdr:cNvSpPr/>
      </xdr:nvSpPr>
      <xdr:spPr>
        <a:xfrm>
          <a:off x="9588500" y="134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156652</xdr:rowOff>
    </xdr:from>
    <xdr:ext cx="534377" cy="259045"/>
    <xdr:sp macro="" textlink="">
      <xdr:nvSpPr>
        <xdr:cNvPr id="424" name="テキスト ボックス 423"/>
        <xdr:cNvSpPr txBox="1"/>
      </xdr:nvSpPr>
      <xdr:spPr>
        <a:xfrm>
          <a:off x="9372111" y="131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153327</xdr:rowOff>
    </xdr:from>
    <xdr:to>
      <xdr:col>46</xdr:col>
      <xdr:colOff>38100</xdr:colOff>
      <xdr:row>77</xdr:row>
      <xdr:rowOff>83477</xdr:rowOff>
    </xdr:to>
    <xdr:sp macro="" textlink="">
      <xdr:nvSpPr>
        <xdr:cNvPr id="425" name="楕円 424"/>
        <xdr:cNvSpPr/>
      </xdr:nvSpPr>
      <xdr:spPr>
        <a:xfrm>
          <a:off x="8699500" y="1318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100004</xdr:rowOff>
    </xdr:from>
    <xdr:ext cx="599010" cy="259045"/>
    <xdr:sp macro="" textlink="">
      <xdr:nvSpPr>
        <xdr:cNvPr id="426" name="テキスト ボックス 425"/>
        <xdr:cNvSpPr txBox="1"/>
      </xdr:nvSpPr>
      <xdr:spPr>
        <a:xfrm>
          <a:off x="8450795" y="1295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26870</xdr:rowOff>
    </xdr:from>
    <xdr:to>
      <xdr:col>41</xdr:col>
      <xdr:colOff>101600</xdr:colOff>
      <xdr:row>77</xdr:row>
      <xdr:rowOff>128470</xdr:rowOff>
    </xdr:to>
    <xdr:sp macro="" textlink="">
      <xdr:nvSpPr>
        <xdr:cNvPr id="427" name="楕円 426"/>
        <xdr:cNvSpPr/>
      </xdr:nvSpPr>
      <xdr:spPr>
        <a:xfrm>
          <a:off x="7810500" y="132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144997</xdr:rowOff>
    </xdr:from>
    <xdr:ext cx="599010" cy="259045"/>
    <xdr:sp macro="" textlink="">
      <xdr:nvSpPr>
        <xdr:cNvPr id="428" name="テキスト ボックス 427"/>
        <xdr:cNvSpPr txBox="1"/>
      </xdr:nvSpPr>
      <xdr:spPr>
        <a:xfrm>
          <a:off x="7561795" y="1300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160719</xdr:rowOff>
    </xdr:from>
    <xdr:to>
      <xdr:col>36</xdr:col>
      <xdr:colOff>165100</xdr:colOff>
      <xdr:row>79</xdr:row>
      <xdr:rowOff>90869</xdr:rowOff>
    </xdr:to>
    <xdr:sp macro="" textlink="">
      <xdr:nvSpPr>
        <xdr:cNvPr id="429" name="楕円 428"/>
        <xdr:cNvSpPr/>
      </xdr:nvSpPr>
      <xdr:spPr>
        <a:xfrm>
          <a:off x="6921500" y="1353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81996</xdr:rowOff>
    </xdr:from>
    <xdr:ext cx="469744" cy="259045"/>
    <xdr:sp macro="" textlink="">
      <xdr:nvSpPr>
        <xdr:cNvPr id="430" name="テキスト ボックス 429"/>
        <xdr:cNvSpPr txBox="1"/>
      </xdr:nvSpPr>
      <xdr:spPr>
        <a:xfrm>
          <a:off x="6737428" y="1362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38432</xdr:rowOff>
    </xdr:from>
    <xdr:to>
      <xdr:col>54</xdr:col>
      <xdr:colOff>189865</xdr:colOff>
      <xdr:row>99</xdr:row>
      <xdr:rowOff>24842</xdr:rowOff>
    </xdr:to>
    <xdr:cxnSp macro="">
      <xdr:nvCxnSpPr>
        <xdr:cNvPr id="454" name="直線コネクタ 453"/>
        <xdr:cNvCxnSpPr/>
      </xdr:nvCxnSpPr>
      <xdr:spPr>
        <a:xfrm flipV="1">
          <a:off x="10475595" y="16326182"/>
          <a:ext cx="1270" cy="6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28669</xdr:rowOff>
    </xdr:from>
    <xdr:ext cx="534377" cy="259045"/>
    <xdr:sp macro="" textlink="">
      <xdr:nvSpPr>
        <xdr:cNvPr id="455" name="普通建設事業費 （ うち更新整備　）最小値テキスト"/>
        <xdr:cNvSpPr txBox="1"/>
      </xdr:nvSpPr>
      <xdr:spPr>
        <a:xfrm>
          <a:off x="10528300" y="1700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24842</xdr:rowOff>
    </xdr:from>
    <xdr:to>
      <xdr:col>55</xdr:col>
      <xdr:colOff>88900</xdr:colOff>
      <xdr:row>99</xdr:row>
      <xdr:rowOff>24842</xdr:rowOff>
    </xdr:to>
    <xdr:cxnSp macro="">
      <xdr:nvCxnSpPr>
        <xdr:cNvPr id="456" name="直線コネクタ 455"/>
        <xdr:cNvCxnSpPr/>
      </xdr:nvCxnSpPr>
      <xdr:spPr>
        <a:xfrm>
          <a:off x="10388600" y="1699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156559</xdr:rowOff>
    </xdr:from>
    <xdr:ext cx="599010" cy="259045"/>
    <xdr:sp macro="" textlink="">
      <xdr:nvSpPr>
        <xdr:cNvPr id="457" name="普通建設事業費 （ うち更新整備　）最大値テキスト"/>
        <xdr:cNvSpPr txBox="1"/>
      </xdr:nvSpPr>
      <xdr:spPr>
        <a:xfrm>
          <a:off x="10528300" y="161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38432</xdr:rowOff>
    </xdr:from>
    <xdr:to>
      <xdr:col>55</xdr:col>
      <xdr:colOff>88900</xdr:colOff>
      <xdr:row>95</xdr:row>
      <xdr:rowOff>38432</xdr:rowOff>
    </xdr:to>
    <xdr:cxnSp macro="">
      <xdr:nvCxnSpPr>
        <xdr:cNvPr id="458" name="直線コネクタ 457"/>
        <xdr:cNvCxnSpPr/>
      </xdr:nvCxnSpPr>
      <xdr:spPr>
        <a:xfrm>
          <a:off x="10388600" y="163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12812</xdr:rowOff>
    </xdr:from>
    <xdr:to>
      <xdr:col>55</xdr:col>
      <xdr:colOff>0</xdr:colOff>
      <xdr:row>98</xdr:row>
      <xdr:rowOff>33158</xdr:rowOff>
    </xdr:to>
    <xdr:cxnSp macro="">
      <xdr:nvCxnSpPr>
        <xdr:cNvPr id="459" name="直線コネクタ 458"/>
        <xdr:cNvCxnSpPr/>
      </xdr:nvCxnSpPr>
      <xdr:spPr>
        <a:xfrm>
          <a:off x="9639300" y="16814912"/>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161909</xdr:rowOff>
    </xdr:from>
    <xdr:ext cx="534377" cy="259045"/>
    <xdr:sp macro="" textlink="">
      <xdr:nvSpPr>
        <xdr:cNvPr id="460" name="普通建設事業費 （ うち更新整備　）平均値テキスト"/>
        <xdr:cNvSpPr txBox="1"/>
      </xdr:nvSpPr>
      <xdr:spPr>
        <a:xfrm>
          <a:off x="10528300" y="16792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12032</xdr:rowOff>
    </xdr:from>
    <xdr:to>
      <xdr:col>55</xdr:col>
      <xdr:colOff>50800</xdr:colOff>
      <xdr:row>98</xdr:row>
      <xdr:rowOff>113632</xdr:rowOff>
    </xdr:to>
    <xdr:sp macro="" textlink="">
      <xdr:nvSpPr>
        <xdr:cNvPr id="461" name="フローチャート: 判断 460"/>
        <xdr:cNvSpPr/>
      </xdr:nvSpPr>
      <xdr:spPr>
        <a:xfrm>
          <a:off x="104267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5939</xdr:rowOff>
    </xdr:from>
    <xdr:to>
      <xdr:col>50</xdr:col>
      <xdr:colOff>114300</xdr:colOff>
      <xdr:row>98</xdr:row>
      <xdr:rowOff>12812</xdr:rowOff>
    </xdr:to>
    <xdr:cxnSp macro="">
      <xdr:nvCxnSpPr>
        <xdr:cNvPr id="462" name="直線コネクタ 461"/>
        <xdr:cNvCxnSpPr/>
      </xdr:nvCxnSpPr>
      <xdr:spPr>
        <a:xfrm>
          <a:off x="8750300" y="16636589"/>
          <a:ext cx="889000" cy="17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29496</xdr:rowOff>
    </xdr:from>
    <xdr:to>
      <xdr:col>50</xdr:col>
      <xdr:colOff>165100</xdr:colOff>
      <xdr:row>98</xdr:row>
      <xdr:rowOff>131096</xdr:rowOff>
    </xdr:to>
    <xdr:sp macro="" textlink="">
      <xdr:nvSpPr>
        <xdr:cNvPr id="463" name="フローチャート: 判断 462"/>
        <xdr:cNvSpPr/>
      </xdr:nvSpPr>
      <xdr:spPr>
        <a:xfrm>
          <a:off x="9588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122223</xdr:rowOff>
    </xdr:from>
    <xdr:ext cx="534377" cy="259045"/>
    <xdr:sp macro="" textlink="">
      <xdr:nvSpPr>
        <xdr:cNvPr id="464" name="テキスト ボックス 463"/>
        <xdr:cNvSpPr txBox="1"/>
      </xdr:nvSpPr>
      <xdr:spPr>
        <a:xfrm>
          <a:off x="9372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8565</xdr:rowOff>
    </xdr:from>
    <xdr:to>
      <xdr:col>45</xdr:col>
      <xdr:colOff>177800</xdr:colOff>
      <xdr:row>97</xdr:row>
      <xdr:rowOff>5939</xdr:rowOff>
    </xdr:to>
    <xdr:cxnSp macro="">
      <xdr:nvCxnSpPr>
        <xdr:cNvPr id="465" name="直線コネクタ 464"/>
        <xdr:cNvCxnSpPr/>
      </xdr:nvCxnSpPr>
      <xdr:spPr>
        <a:xfrm>
          <a:off x="7861300" y="16124865"/>
          <a:ext cx="889000" cy="51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15232</xdr:rowOff>
    </xdr:from>
    <xdr:to>
      <xdr:col>46</xdr:col>
      <xdr:colOff>38100</xdr:colOff>
      <xdr:row>98</xdr:row>
      <xdr:rowOff>116832</xdr:rowOff>
    </xdr:to>
    <xdr:sp macro="" textlink="">
      <xdr:nvSpPr>
        <xdr:cNvPr id="466" name="フローチャート: 判断 465"/>
        <xdr:cNvSpPr/>
      </xdr:nvSpPr>
      <xdr:spPr>
        <a:xfrm>
          <a:off x="8699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107959</xdr:rowOff>
    </xdr:from>
    <xdr:ext cx="534377" cy="259045"/>
    <xdr:sp macro="" textlink="">
      <xdr:nvSpPr>
        <xdr:cNvPr id="467" name="テキスト ボックス 466"/>
        <xdr:cNvSpPr txBox="1"/>
      </xdr:nvSpPr>
      <xdr:spPr>
        <a:xfrm>
          <a:off x="8483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110806</xdr:rowOff>
    </xdr:from>
    <xdr:to>
      <xdr:col>41</xdr:col>
      <xdr:colOff>50800</xdr:colOff>
      <xdr:row>94</xdr:row>
      <xdr:rowOff>8565</xdr:rowOff>
    </xdr:to>
    <xdr:cxnSp macro="">
      <xdr:nvCxnSpPr>
        <xdr:cNvPr id="468" name="直線コネクタ 467"/>
        <xdr:cNvCxnSpPr/>
      </xdr:nvCxnSpPr>
      <xdr:spPr>
        <a:xfrm>
          <a:off x="6972300" y="15712756"/>
          <a:ext cx="889000" cy="41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30418</xdr:rowOff>
    </xdr:from>
    <xdr:to>
      <xdr:col>41</xdr:col>
      <xdr:colOff>101600</xdr:colOff>
      <xdr:row>98</xdr:row>
      <xdr:rowOff>132018</xdr:rowOff>
    </xdr:to>
    <xdr:sp macro="" textlink="">
      <xdr:nvSpPr>
        <xdr:cNvPr id="469" name="フローチャート: 判断 468"/>
        <xdr:cNvSpPr/>
      </xdr:nvSpPr>
      <xdr:spPr>
        <a:xfrm>
          <a:off x="7810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123145</xdr:rowOff>
    </xdr:from>
    <xdr:ext cx="534377" cy="259045"/>
    <xdr:sp macro="" textlink="">
      <xdr:nvSpPr>
        <xdr:cNvPr id="470" name="テキスト ボックス 469"/>
        <xdr:cNvSpPr txBox="1"/>
      </xdr:nvSpPr>
      <xdr:spPr>
        <a:xfrm>
          <a:off x="7594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29477</xdr:rowOff>
    </xdr:from>
    <xdr:to>
      <xdr:col>36</xdr:col>
      <xdr:colOff>165100</xdr:colOff>
      <xdr:row>98</xdr:row>
      <xdr:rowOff>131077</xdr:rowOff>
    </xdr:to>
    <xdr:sp macro="" textlink="">
      <xdr:nvSpPr>
        <xdr:cNvPr id="471" name="フローチャート: 判断 470"/>
        <xdr:cNvSpPr/>
      </xdr:nvSpPr>
      <xdr:spPr>
        <a:xfrm>
          <a:off x="6921500" y="1683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122204</xdr:rowOff>
    </xdr:from>
    <xdr:ext cx="534377" cy="259045"/>
    <xdr:sp macro="" textlink="">
      <xdr:nvSpPr>
        <xdr:cNvPr id="472" name="テキスト ボックス 471"/>
        <xdr:cNvSpPr txBox="1"/>
      </xdr:nvSpPr>
      <xdr:spPr>
        <a:xfrm>
          <a:off x="6705111" y="1692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153808</xdr:rowOff>
    </xdr:from>
    <xdr:to>
      <xdr:col>55</xdr:col>
      <xdr:colOff>50800</xdr:colOff>
      <xdr:row>98</xdr:row>
      <xdr:rowOff>83958</xdr:rowOff>
    </xdr:to>
    <xdr:sp macro="" textlink="">
      <xdr:nvSpPr>
        <xdr:cNvPr id="478" name="楕円 477"/>
        <xdr:cNvSpPr/>
      </xdr:nvSpPr>
      <xdr:spPr>
        <a:xfrm>
          <a:off x="10426700" y="1678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5235</xdr:rowOff>
    </xdr:from>
    <xdr:ext cx="534377" cy="259045"/>
    <xdr:sp macro="" textlink="">
      <xdr:nvSpPr>
        <xdr:cNvPr id="479" name="普通建設事業費 （ うち更新整備　）該当値テキスト"/>
        <xdr:cNvSpPr txBox="1"/>
      </xdr:nvSpPr>
      <xdr:spPr>
        <a:xfrm>
          <a:off x="10528300" y="1663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133462</xdr:rowOff>
    </xdr:from>
    <xdr:to>
      <xdr:col>50</xdr:col>
      <xdr:colOff>165100</xdr:colOff>
      <xdr:row>98</xdr:row>
      <xdr:rowOff>63612</xdr:rowOff>
    </xdr:to>
    <xdr:sp macro="" textlink="">
      <xdr:nvSpPr>
        <xdr:cNvPr id="480" name="楕円 479"/>
        <xdr:cNvSpPr/>
      </xdr:nvSpPr>
      <xdr:spPr>
        <a:xfrm>
          <a:off x="9588500" y="1676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80139</xdr:rowOff>
    </xdr:from>
    <xdr:ext cx="599010" cy="259045"/>
    <xdr:sp macro="" textlink="">
      <xdr:nvSpPr>
        <xdr:cNvPr id="481" name="テキスト ボックス 480"/>
        <xdr:cNvSpPr txBox="1"/>
      </xdr:nvSpPr>
      <xdr:spPr>
        <a:xfrm>
          <a:off x="9339795" y="1653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126589</xdr:rowOff>
    </xdr:from>
    <xdr:to>
      <xdr:col>46</xdr:col>
      <xdr:colOff>38100</xdr:colOff>
      <xdr:row>97</xdr:row>
      <xdr:rowOff>56739</xdr:rowOff>
    </xdr:to>
    <xdr:sp macro="" textlink="">
      <xdr:nvSpPr>
        <xdr:cNvPr id="482" name="楕円 481"/>
        <xdr:cNvSpPr/>
      </xdr:nvSpPr>
      <xdr:spPr>
        <a:xfrm>
          <a:off x="8699500" y="165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73266</xdr:rowOff>
    </xdr:from>
    <xdr:ext cx="599010" cy="259045"/>
    <xdr:sp macro="" textlink="">
      <xdr:nvSpPr>
        <xdr:cNvPr id="483" name="テキスト ボックス 482"/>
        <xdr:cNvSpPr txBox="1"/>
      </xdr:nvSpPr>
      <xdr:spPr>
        <a:xfrm>
          <a:off x="8450795" y="1636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129215</xdr:rowOff>
    </xdr:from>
    <xdr:to>
      <xdr:col>41</xdr:col>
      <xdr:colOff>101600</xdr:colOff>
      <xdr:row>94</xdr:row>
      <xdr:rowOff>59365</xdr:rowOff>
    </xdr:to>
    <xdr:sp macro="" textlink="">
      <xdr:nvSpPr>
        <xdr:cNvPr id="484" name="楕円 483"/>
        <xdr:cNvSpPr/>
      </xdr:nvSpPr>
      <xdr:spPr>
        <a:xfrm>
          <a:off x="7810500" y="160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75892</xdr:rowOff>
    </xdr:from>
    <xdr:ext cx="599010" cy="259045"/>
    <xdr:sp macro="" textlink="">
      <xdr:nvSpPr>
        <xdr:cNvPr id="485" name="テキスト ボックス 484"/>
        <xdr:cNvSpPr txBox="1"/>
      </xdr:nvSpPr>
      <xdr:spPr>
        <a:xfrm>
          <a:off x="7561795" y="1584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60006</xdr:rowOff>
    </xdr:from>
    <xdr:to>
      <xdr:col>36</xdr:col>
      <xdr:colOff>165100</xdr:colOff>
      <xdr:row>91</xdr:row>
      <xdr:rowOff>161606</xdr:rowOff>
    </xdr:to>
    <xdr:sp macro="" textlink="">
      <xdr:nvSpPr>
        <xdr:cNvPr id="486" name="楕円 485"/>
        <xdr:cNvSpPr/>
      </xdr:nvSpPr>
      <xdr:spPr>
        <a:xfrm>
          <a:off x="6921500" y="1566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6683</xdr:rowOff>
    </xdr:from>
    <xdr:ext cx="599010" cy="259045"/>
    <xdr:sp macro="" textlink="">
      <xdr:nvSpPr>
        <xdr:cNvPr id="487" name="テキスト ボックス 486"/>
        <xdr:cNvSpPr txBox="1"/>
      </xdr:nvSpPr>
      <xdr:spPr>
        <a:xfrm>
          <a:off x="6672795" y="1543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166543</xdr:rowOff>
    </xdr:from>
    <xdr:to>
      <xdr:col>85</xdr:col>
      <xdr:colOff>127000</xdr:colOff>
      <xdr:row>38</xdr:row>
      <xdr:rowOff>118363</xdr:rowOff>
    </xdr:to>
    <xdr:cxnSp macro="">
      <xdr:nvCxnSpPr>
        <xdr:cNvPr id="514" name="直線コネクタ 513"/>
        <xdr:cNvCxnSpPr/>
      </xdr:nvCxnSpPr>
      <xdr:spPr>
        <a:xfrm flipV="1">
          <a:off x="15481300" y="6510193"/>
          <a:ext cx="838200" cy="12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168446</xdr:rowOff>
    </xdr:from>
    <xdr:ext cx="534377" cy="259045"/>
    <xdr:sp macro="" textlink="">
      <xdr:nvSpPr>
        <xdr:cNvPr id="515" name="災害復旧事業費平均値テキスト"/>
        <xdr:cNvSpPr txBox="1"/>
      </xdr:nvSpPr>
      <xdr:spPr>
        <a:xfrm>
          <a:off x="16370300" y="6512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52567</xdr:rowOff>
    </xdr:from>
    <xdr:to>
      <xdr:col>81</xdr:col>
      <xdr:colOff>50800</xdr:colOff>
      <xdr:row>38</xdr:row>
      <xdr:rowOff>118363</xdr:rowOff>
    </xdr:to>
    <xdr:cxnSp macro="">
      <xdr:nvCxnSpPr>
        <xdr:cNvPr id="517" name="直線コネクタ 516"/>
        <xdr:cNvCxnSpPr/>
      </xdr:nvCxnSpPr>
      <xdr:spPr>
        <a:xfrm>
          <a:off x="14592300" y="6567667"/>
          <a:ext cx="889000" cy="6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7208</xdr:rowOff>
    </xdr:from>
    <xdr:to>
      <xdr:col>76</xdr:col>
      <xdr:colOff>114300</xdr:colOff>
      <xdr:row>38</xdr:row>
      <xdr:rowOff>52567</xdr:rowOff>
    </xdr:to>
    <xdr:cxnSp macro="">
      <xdr:nvCxnSpPr>
        <xdr:cNvPr id="520" name="直線コネクタ 519"/>
        <xdr:cNvCxnSpPr/>
      </xdr:nvCxnSpPr>
      <xdr:spPr>
        <a:xfrm>
          <a:off x="13703300" y="6522308"/>
          <a:ext cx="889000" cy="4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131527</xdr:rowOff>
    </xdr:from>
    <xdr:ext cx="534377" cy="259045"/>
    <xdr:sp macro="" textlink="">
      <xdr:nvSpPr>
        <xdr:cNvPr id="522" name="テキスト ボックス 521"/>
        <xdr:cNvSpPr txBox="1"/>
      </xdr:nvSpPr>
      <xdr:spPr>
        <a:xfrm>
          <a:off x="14325111" y="66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7208</xdr:rowOff>
    </xdr:from>
    <xdr:to>
      <xdr:col>71</xdr:col>
      <xdr:colOff>177800</xdr:colOff>
      <xdr:row>38</xdr:row>
      <xdr:rowOff>37657</xdr:rowOff>
    </xdr:to>
    <xdr:cxnSp macro="">
      <xdr:nvCxnSpPr>
        <xdr:cNvPr id="523" name="直線コネクタ 522"/>
        <xdr:cNvCxnSpPr/>
      </xdr:nvCxnSpPr>
      <xdr:spPr>
        <a:xfrm flipV="1">
          <a:off x="12814300" y="6522308"/>
          <a:ext cx="8890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7" name="テキスト ボックス 526"/>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115742</xdr:rowOff>
    </xdr:from>
    <xdr:to>
      <xdr:col>85</xdr:col>
      <xdr:colOff>177800</xdr:colOff>
      <xdr:row>38</xdr:row>
      <xdr:rowOff>45892</xdr:rowOff>
    </xdr:to>
    <xdr:sp macro="" textlink="">
      <xdr:nvSpPr>
        <xdr:cNvPr id="533" name="楕円 532"/>
        <xdr:cNvSpPr/>
      </xdr:nvSpPr>
      <xdr:spPr>
        <a:xfrm>
          <a:off x="16268700" y="645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138619</xdr:rowOff>
    </xdr:from>
    <xdr:ext cx="534377" cy="259045"/>
    <xdr:sp macro="" textlink="">
      <xdr:nvSpPr>
        <xdr:cNvPr id="534" name="災害復旧事業費該当値テキスト"/>
        <xdr:cNvSpPr txBox="1"/>
      </xdr:nvSpPr>
      <xdr:spPr>
        <a:xfrm>
          <a:off x="16370300" y="631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67563</xdr:rowOff>
    </xdr:from>
    <xdr:to>
      <xdr:col>81</xdr:col>
      <xdr:colOff>101600</xdr:colOff>
      <xdr:row>38</xdr:row>
      <xdr:rowOff>169163</xdr:rowOff>
    </xdr:to>
    <xdr:sp macro="" textlink="">
      <xdr:nvSpPr>
        <xdr:cNvPr id="535" name="楕円 534"/>
        <xdr:cNvSpPr/>
      </xdr:nvSpPr>
      <xdr:spPr>
        <a:xfrm>
          <a:off x="15430500" y="658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160290</xdr:rowOff>
    </xdr:from>
    <xdr:ext cx="469744" cy="259045"/>
    <xdr:sp macro="" textlink="">
      <xdr:nvSpPr>
        <xdr:cNvPr id="536" name="テキスト ボックス 535"/>
        <xdr:cNvSpPr txBox="1"/>
      </xdr:nvSpPr>
      <xdr:spPr>
        <a:xfrm>
          <a:off x="15246428" y="66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1767</xdr:rowOff>
    </xdr:from>
    <xdr:to>
      <xdr:col>76</xdr:col>
      <xdr:colOff>165100</xdr:colOff>
      <xdr:row>38</xdr:row>
      <xdr:rowOff>103367</xdr:rowOff>
    </xdr:to>
    <xdr:sp macro="" textlink="">
      <xdr:nvSpPr>
        <xdr:cNvPr id="537" name="楕円 536"/>
        <xdr:cNvSpPr/>
      </xdr:nvSpPr>
      <xdr:spPr>
        <a:xfrm>
          <a:off x="14541500" y="651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119894</xdr:rowOff>
    </xdr:from>
    <xdr:ext cx="534377" cy="259045"/>
    <xdr:sp macro="" textlink="">
      <xdr:nvSpPr>
        <xdr:cNvPr id="538" name="テキスト ボックス 537"/>
        <xdr:cNvSpPr txBox="1"/>
      </xdr:nvSpPr>
      <xdr:spPr>
        <a:xfrm>
          <a:off x="14325111" y="629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127858</xdr:rowOff>
    </xdr:from>
    <xdr:to>
      <xdr:col>72</xdr:col>
      <xdr:colOff>38100</xdr:colOff>
      <xdr:row>38</xdr:row>
      <xdr:rowOff>58008</xdr:rowOff>
    </xdr:to>
    <xdr:sp macro="" textlink="">
      <xdr:nvSpPr>
        <xdr:cNvPr id="539" name="楕円 538"/>
        <xdr:cNvSpPr/>
      </xdr:nvSpPr>
      <xdr:spPr>
        <a:xfrm>
          <a:off x="13652500" y="647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74535</xdr:rowOff>
    </xdr:from>
    <xdr:ext cx="534377" cy="259045"/>
    <xdr:sp macro="" textlink="">
      <xdr:nvSpPr>
        <xdr:cNvPr id="540" name="テキスト ボックス 539"/>
        <xdr:cNvSpPr txBox="1"/>
      </xdr:nvSpPr>
      <xdr:spPr>
        <a:xfrm>
          <a:off x="13436111" y="624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158307</xdr:rowOff>
    </xdr:from>
    <xdr:to>
      <xdr:col>67</xdr:col>
      <xdr:colOff>101600</xdr:colOff>
      <xdr:row>38</xdr:row>
      <xdr:rowOff>88457</xdr:rowOff>
    </xdr:to>
    <xdr:sp macro="" textlink="">
      <xdr:nvSpPr>
        <xdr:cNvPr id="541" name="楕円 540"/>
        <xdr:cNvSpPr/>
      </xdr:nvSpPr>
      <xdr:spPr>
        <a:xfrm>
          <a:off x="12763500" y="650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104984</xdr:rowOff>
    </xdr:from>
    <xdr:ext cx="534377" cy="259045"/>
    <xdr:sp macro="" textlink="">
      <xdr:nvSpPr>
        <xdr:cNvPr id="542" name="テキスト ボックス 541"/>
        <xdr:cNvSpPr txBox="1"/>
      </xdr:nvSpPr>
      <xdr:spPr>
        <a:xfrm>
          <a:off x="12547111" y="627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57253</xdr:rowOff>
    </xdr:from>
    <xdr:to>
      <xdr:col>85</xdr:col>
      <xdr:colOff>127000</xdr:colOff>
      <xdr:row>74</xdr:row>
      <xdr:rowOff>65825</xdr:rowOff>
    </xdr:to>
    <xdr:cxnSp macro="">
      <xdr:nvCxnSpPr>
        <xdr:cNvPr id="618" name="直線コネクタ 617"/>
        <xdr:cNvCxnSpPr/>
      </xdr:nvCxnSpPr>
      <xdr:spPr>
        <a:xfrm flipV="1">
          <a:off x="15481300" y="12744553"/>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19" name="公債費平均値テキスト"/>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65825</xdr:rowOff>
    </xdr:from>
    <xdr:to>
      <xdr:col>81</xdr:col>
      <xdr:colOff>50800</xdr:colOff>
      <xdr:row>74</xdr:row>
      <xdr:rowOff>73031</xdr:rowOff>
    </xdr:to>
    <xdr:cxnSp macro="">
      <xdr:nvCxnSpPr>
        <xdr:cNvPr id="621" name="直線コネクタ 620"/>
        <xdr:cNvCxnSpPr/>
      </xdr:nvCxnSpPr>
      <xdr:spPr>
        <a:xfrm flipV="1">
          <a:off x="14592300" y="12753125"/>
          <a:ext cx="889000" cy="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3" name="テキスト ボックス 622"/>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73031</xdr:rowOff>
    </xdr:from>
    <xdr:to>
      <xdr:col>76</xdr:col>
      <xdr:colOff>114300</xdr:colOff>
      <xdr:row>75</xdr:row>
      <xdr:rowOff>9297</xdr:rowOff>
    </xdr:to>
    <xdr:cxnSp macro="">
      <xdr:nvCxnSpPr>
        <xdr:cNvPr id="624" name="直線コネクタ 623"/>
        <xdr:cNvCxnSpPr/>
      </xdr:nvCxnSpPr>
      <xdr:spPr>
        <a:xfrm flipV="1">
          <a:off x="13703300" y="12760331"/>
          <a:ext cx="889000" cy="10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6" name="テキスト ボックス 625"/>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9297</xdr:rowOff>
    </xdr:from>
    <xdr:to>
      <xdr:col>71</xdr:col>
      <xdr:colOff>177800</xdr:colOff>
      <xdr:row>75</xdr:row>
      <xdr:rowOff>106169</xdr:rowOff>
    </xdr:to>
    <xdr:cxnSp macro="">
      <xdr:nvCxnSpPr>
        <xdr:cNvPr id="627" name="直線コネクタ 626"/>
        <xdr:cNvCxnSpPr/>
      </xdr:nvCxnSpPr>
      <xdr:spPr>
        <a:xfrm flipV="1">
          <a:off x="12814300" y="12868047"/>
          <a:ext cx="889000" cy="9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864</xdr:rowOff>
    </xdr:from>
    <xdr:ext cx="534377" cy="259045"/>
    <xdr:sp macro="" textlink="">
      <xdr:nvSpPr>
        <xdr:cNvPr id="629" name="テキスト ボックス 628"/>
        <xdr:cNvSpPr txBox="1"/>
      </xdr:nvSpPr>
      <xdr:spPr>
        <a:xfrm>
          <a:off x="13436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9783</xdr:rowOff>
    </xdr:from>
    <xdr:ext cx="534377" cy="259045"/>
    <xdr:sp macro="" textlink="">
      <xdr:nvSpPr>
        <xdr:cNvPr id="631" name="テキスト ボックス 630"/>
        <xdr:cNvSpPr txBox="1"/>
      </xdr:nvSpPr>
      <xdr:spPr>
        <a:xfrm>
          <a:off x="12547111" y="132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6453</xdr:rowOff>
    </xdr:from>
    <xdr:to>
      <xdr:col>85</xdr:col>
      <xdr:colOff>177800</xdr:colOff>
      <xdr:row>74</xdr:row>
      <xdr:rowOff>108053</xdr:rowOff>
    </xdr:to>
    <xdr:sp macro="" textlink="">
      <xdr:nvSpPr>
        <xdr:cNvPr id="637" name="楕円 636"/>
        <xdr:cNvSpPr/>
      </xdr:nvSpPr>
      <xdr:spPr>
        <a:xfrm>
          <a:off x="16268700" y="1269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29330</xdr:rowOff>
    </xdr:from>
    <xdr:ext cx="599010" cy="259045"/>
    <xdr:sp macro="" textlink="">
      <xdr:nvSpPr>
        <xdr:cNvPr id="638" name="公債費該当値テキスト"/>
        <xdr:cNvSpPr txBox="1"/>
      </xdr:nvSpPr>
      <xdr:spPr>
        <a:xfrm>
          <a:off x="16370300" y="1254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15025</xdr:rowOff>
    </xdr:from>
    <xdr:to>
      <xdr:col>81</xdr:col>
      <xdr:colOff>101600</xdr:colOff>
      <xdr:row>74</xdr:row>
      <xdr:rowOff>116625</xdr:rowOff>
    </xdr:to>
    <xdr:sp macro="" textlink="">
      <xdr:nvSpPr>
        <xdr:cNvPr id="639" name="楕円 638"/>
        <xdr:cNvSpPr/>
      </xdr:nvSpPr>
      <xdr:spPr>
        <a:xfrm>
          <a:off x="15430500" y="127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133152</xdr:rowOff>
    </xdr:from>
    <xdr:ext cx="599010" cy="259045"/>
    <xdr:sp macro="" textlink="">
      <xdr:nvSpPr>
        <xdr:cNvPr id="640" name="テキスト ボックス 639"/>
        <xdr:cNvSpPr txBox="1"/>
      </xdr:nvSpPr>
      <xdr:spPr>
        <a:xfrm>
          <a:off x="15181795" y="12477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22231</xdr:rowOff>
    </xdr:from>
    <xdr:to>
      <xdr:col>76</xdr:col>
      <xdr:colOff>165100</xdr:colOff>
      <xdr:row>74</xdr:row>
      <xdr:rowOff>123831</xdr:rowOff>
    </xdr:to>
    <xdr:sp macro="" textlink="">
      <xdr:nvSpPr>
        <xdr:cNvPr id="641" name="楕円 640"/>
        <xdr:cNvSpPr/>
      </xdr:nvSpPr>
      <xdr:spPr>
        <a:xfrm>
          <a:off x="14541500" y="127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140358</xdr:rowOff>
    </xdr:from>
    <xdr:ext cx="599010" cy="259045"/>
    <xdr:sp macro="" textlink="">
      <xdr:nvSpPr>
        <xdr:cNvPr id="642" name="テキスト ボックス 641"/>
        <xdr:cNvSpPr txBox="1"/>
      </xdr:nvSpPr>
      <xdr:spPr>
        <a:xfrm>
          <a:off x="14292795" y="1248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129947</xdr:rowOff>
    </xdr:from>
    <xdr:to>
      <xdr:col>72</xdr:col>
      <xdr:colOff>38100</xdr:colOff>
      <xdr:row>75</xdr:row>
      <xdr:rowOff>60097</xdr:rowOff>
    </xdr:to>
    <xdr:sp macro="" textlink="">
      <xdr:nvSpPr>
        <xdr:cNvPr id="643" name="楕円 642"/>
        <xdr:cNvSpPr/>
      </xdr:nvSpPr>
      <xdr:spPr>
        <a:xfrm>
          <a:off x="13652500" y="1281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76624</xdr:rowOff>
    </xdr:from>
    <xdr:ext cx="599010" cy="259045"/>
    <xdr:sp macro="" textlink="">
      <xdr:nvSpPr>
        <xdr:cNvPr id="644" name="テキスト ボックス 643"/>
        <xdr:cNvSpPr txBox="1"/>
      </xdr:nvSpPr>
      <xdr:spPr>
        <a:xfrm>
          <a:off x="13403795" y="1259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55369</xdr:rowOff>
    </xdr:from>
    <xdr:to>
      <xdr:col>67</xdr:col>
      <xdr:colOff>101600</xdr:colOff>
      <xdr:row>75</xdr:row>
      <xdr:rowOff>156969</xdr:rowOff>
    </xdr:to>
    <xdr:sp macro="" textlink="">
      <xdr:nvSpPr>
        <xdr:cNvPr id="645" name="楕円 644"/>
        <xdr:cNvSpPr/>
      </xdr:nvSpPr>
      <xdr:spPr>
        <a:xfrm>
          <a:off x="12763500" y="1291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2046</xdr:rowOff>
    </xdr:from>
    <xdr:ext cx="599010" cy="259045"/>
    <xdr:sp macro="" textlink="">
      <xdr:nvSpPr>
        <xdr:cNvPr id="646" name="テキスト ボックス 645"/>
        <xdr:cNvSpPr txBox="1"/>
      </xdr:nvSpPr>
      <xdr:spPr>
        <a:xfrm>
          <a:off x="12514795" y="1268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127262</xdr:rowOff>
    </xdr:from>
    <xdr:to>
      <xdr:col>85</xdr:col>
      <xdr:colOff>127000</xdr:colOff>
      <xdr:row>98</xdr:row>
      <xdr:rowOff>141646</xdr:rowOff>
    </xdr:to>
    <xdr:cxnSp macro="">
      <xdr:nvCxnSpPr>
        <xdr:cNvPr id="677" name="直線コネクタ 676"/>
        <xdr:cNvCxnSpPr/>
      </xdr:nvCxnSpPr>
      <xdr:spPr>
        <a:xfrm flipV="1">
          <a:off x="15481300" y="16929362"/>
          <a:ext cx="838200" cy="1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92572</xdr:rowOff>
    </xdr:from>
    <xdr:ext cx="534377" cy="259045"/>
    <xdr:sp macro="" textlink="">
      <xdr:nvSpPr>
        <xdr:cNvPr id="678" name="積立金平均値テキスト"/>
        <xdr:cNvSpPr txBox="1"/>
      </xdr:nvSpPr>
      <xdr:spPr>
        <a:xfrm>
          <a:off x="16370300" y="1689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141646</xdr:rowOff>
    </xdr:from>
    <xdr:to>
      <xdr:col>81</xdr:col>
      <xdr:colOff>50800</xdr:colOff>
      <xdr:row>99</xdr:row>
      <xdr:rowOff>27456</xdr:rowOff>
    </xdr:to>
    <xdr:cxnSp macro="">
      <xdr:nvCxnSpPr>
        <xdr:cNvPr id="680" name="直線コネクタ 679"/>
        <xdr:cNvCxnSpPr/>
      </xdr:nvCxnSpPr>
      <xdr:spPr>
        <a:xfrm flipV="1">
          <a:off x="14592300" y="16943746"/>
          <a:ext cx="889000" cy="5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40068</xdr:rowOff>
    </xdr:from>
    <xdr:ext cx="534377" cy="259045"/>
    <xdr:sp macro="" textlink="">
      <xdr:nvSpPr>
        <xdr:cNvPr id="682" name="テキスト ボックス 681"/>
        <xdr:cNvSpPr txBox="1"/>
      </xdr:nvSpPr>
      <xdr:spPr>
        <a:xfrm>
          <a:off x="15214111" y="170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97633</xdr:rowOff>
    </xdr:from>
    <xdr:to>
      <xdr:col>76</xdr:col>
      <xdr:colOff>114300</xdr:colOff>
      <xdr:row>99</xdr:row>
      <xdr:rowOff>27456</xdr:rowOff>
    </xdr:to>
    <xdr:cxnSp macro="">
      <xdr:nvCxnSpPr>
        <xdr:cNvPr id="683" name="直線コネクタ 682"/>
        <xdr:cNvCxnSpPr/>
      </xdr:nvCxnSpPr>
      <xdr:spPr>
        <a:xfrm>
          <a:off x="13703300" y="16899733"/>
          <a:ext cx="889000" cy="10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21858</xdr:rowOff>
    </xdr:from>
    <xdr:to>
      <xdr:col>71</xdr:col>
      <xdr:colOff>177800</xdr:colOff>
      <xdr:row>98</xdr:row>
      <xdr:rowOff>97633</xdr:rowOff>
    </xdr:to>
    <xdr:cxnSp macro="">
      <xdr:nvCxnSpPr>
        <xdr:cNvPr id="686" name="直線コネクタ 685"/>
        <xdr:cNvCxnSpPr/>
      </xdr:nvCxnSpPr>
      <xdr:spPr>
        <a:xfrm>
          <a:off x="12814300" y="16823958"/>
          <a:ext cx="889000" cy="7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65800</xdr:rowOff>
    </xdr:from>
    <xdr:ext cx="534377" cy="259045"/>
    <xdr:sp macro="" textlink="">
      <xdr:nvSpPr>
        <xdr:cNvPr id="688" name="テキスト ボックス 687"/>
        <xdr:cNvSpPr txBox="1"/>
      </xdr:nvSpPr>
      <xdr:spPr>
        <a:xfrm>
          <a:off x="13436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90738</xdr:rowOff>
    </xdr:from>
    <xdr:ext cx="534377" cy="259045"/>
    <xdr:sp macro="" textlink="">
      <xdr:nvSpPr>
        <xdr:cNvPr id="690" name="テキスト ボックス 689"/>
        <xdr:cNvSpPr txBox="1"/>
      </xdr:nvSpPr>
      <xdr:spPr>
        <a:xfrm>
          <a:off x="12547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76462</xdr:rowOff>
    </xdr:from>
    <xdr:to>
      <xdr:col>85</xdr:col>
      <xdr:colOff>177800</xdr:colOff>
      <xdr:row>99</xdr:row>
      <xdr:rowOff>6612</xdr:rowOff>
    </xdr:to>
    <xdr:sp macro="" textlink="">
      <xdr:nvSpPr>
        <xdr:cNvPr id="696" name="楕円 695"/>
        <xdr:cNvSpPr/>
      </xdr:nvSpPr>
      <xdr:spPr>
        <a:xfrm>
          <a:off x="16268700" y="1687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99339</xdr:rowOff>
    </xdr:from>
    <xdr:ext cx="534377" cy="259045"/>
    <xdr:sp macro="" textlink="">
      <xdr:nvSpPr>
        <xdr:cNvPr id="697" name="積立金該当値テキスト"/>
        <xdr:cNvSpPr txBox="1"/>
      </xdr:nvSpPr>
      <xdr:spPr>
        <a:xfrm>
          <a:off x="16370300" y="167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90846</xdr:rowOff>
    </xdr:from>
    <xdr:to>
      <xdr:col>81</xdr:col>
      <xdr:colOff>101600</xdr:colOff>
      <xdr:row>99</xdr:row>
      <xdr:rowOff>20996</xdr:rowOff>
    </xdr:to>
    <xdr:sp macro="" textlink="">
      <xdr:nvSpPr>
        <xdr:cNvPr id="698" name="楕円 697"/>
        <xdr:cNvSpPr/>
      </xdr:nvSpPr>
      <xdr:spPr>
        <a:xfrm>
          <a:off x="15430500" y="1689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37523</xdr:rowOff>
    </xdr:from>
    <xdr:ext cx="534377" cy="259045"/>
    <xdr:sp macro="" textlink="">
      <xdr:nvSpPr>
        <xdr:cNvPr id="699" name="テキスト ボックス 698"/>
        <xdr:cNvSpPr txBox="1"/>
      </xdr:nvSpPr>
      <xdr:spPr>
        <a:xfrm>
          <a:off x="15214111" y="1666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148106</xdr:rowOff>
    </xdr:from>
    <xdr:to>
      <xdr:col>76</xdr:col>
      <xdr:colOff>165100</xdr:colOff>
      <xdr:row>99</xdr:row>
      <xdr:rowOff>78256</xdr:rowOff>
    </xdr:to>
    <xdr:sp macro="" textlink="">
      <xdr:nvSpPr>
        <xdr:cNvPr id="700" name="楕円 699"/>
        <xdr:cNvSpPr/>
      </xdr:nvSpPr>
      <xdr:spPr>
        <a:xfrm>
          <a:off x="14541500" y="1695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69383</xdr:rowOff>
    </xdr:from>
    <xdr:ext cx="534377" cy="259045"/>
    <xdr:sp macro="" textlink="">
      <xdr:nvSpPr>
        <xdr:cNvPr id="701" name="テキスト ボックス 700"/>
        <xdr:cNvSpPr txBox="1"/>
      </xdr:nvSpPr>
      <xdr:spPr>
        <a:xfrm>
          <a:off x="14325111" y="170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46833</xdr:rowOff>
    </xdr:from>
    <xdr:to>
      <xdr:col>72</xdr:col>
      <xdr:colOff>38100</xdr:colOff>
      <xdr:row>98</xdr:row>
      <xdr:rowOff>148433</xdr:rowOff>
    </xdr:to>
    <xdr:sp macro="" textlink="">
      <xdr:nvSpPr>
        <xdr:cNvPr id="702" name="楕円 701"/>
        <xdr:cNvSpPr/>
      </xdr:nvSpPr>
      <xdr:spPr>
        <a:xfrm>
          <a:off x="13652500" y="168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164960</xdr:rowOff>
    </xdr:from>
    <xdr:ext cx="599010" cy="259045"/>
    <xdr:sp macro="" textlink="">
      <xdr:nvSpPr>
        <xdr:cNvPr id="703" name="テキスト ボックス 702"/>
        <xdr:cNvSpPr txBox="1"/>
      </xdr:nvSpPr>
      <xdr:spPr>
        <a:xfrm>
          <a:off x="13403795" y="16624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142508</xdr:rowOff>
    </xdr:from>
    <xdr:to>
      <xdr:col>67</xdr:col>
      <xdr:colOff>101600</xdr:colOff>
      <xdr:row>98</xdr:row>
      <xdr:rowOff>72658</xdr:rowOff>
    </xdr:to>
    <xdr:sp macro="" textlink="">
      <xdr:nvSpPr>
        <xdr:cNvPr id="704" name="楕円 703"/>
        <xdr:cNvSpPr/>
      </xdr:nvSpPr>
      <xdr:spPr>
        <a:xfrm>
          <a:off x="12763500" y="1677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89185</xdr:rowOff>
    </xdr:from>
    <xdr:ext cx="599010" cy="259045"/>
    <xdr:sp macro="" textlink="">
      <xdr:nvSpPr>
        <xdr:cNvPr id="705" name="テキスト ボックス 704"/>
        <xdr:cNvSpPr txBox="1"/>
      </xdr:nvSpPr>
      <xdr:spPr>
        <a:xfrm>
          <a:off x="12514795" y="1654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5" name="直線コネクタ 79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7" name="テキスト ボックス 796"/>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8" name="直線コネクタ 79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249299" cy="259045"/>
    <xdr:sp macro="" textlink="">
      <xdr:nvSpPr>
        <xdr:cNvPr id="809" name="貸付金該当値テキスト"/>
        <xdr:cNvSpPr txBox="1"/>
      </xdr:nvSpPr>
      <xdr:spPr>
        <a:xfrm>
          <a:off x="22212300" y="10032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6" name="楕円 81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7" name="テキスト ボックス 81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87786</xdr:rowOff>
    </xdr:from>
    <xdr:to>
      <xdr:col>116</xdr:col>
      <xdr:colOff>63500</xdr:colOff>
      <xdr:row>76</xdr:row>
      <xdr:rowOff>104626</xdr:rowOff>
    </xdr:to>
    <xdr:cxnSp macro="">
      <xdr:nvCxnSpPr>
        <xdr:cNvPr id="849" name="直線コネクタ 848"/>
        <xdr:cNvCxnSpPr/>
      </xdr:nvCxnSpPr>
      <xdr:spPr>
        <a:xfrm>
          <a:off x="21323300" y="12946536"/>
          <a:ext cx="838200" cy="18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0" name="繰出金平均値テキスト"/>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87786</xdr:rowOff>
    </xdr:from>
    <xdr:to>
      <xdr:col>111</xdr:col>
      <xdr:colOff>177800</xdr:colOff>
      <xdr:row>78</xdr:row>
      <xdr:rowOff>68769</xdr:rowOff>
    </xdr:to>
    <xdr:cxnSp macro="">
      <xdr:nvCxnSpPr>
        <xdr:cNvPr id="852" name="直線コネクタ 851"/>
        <xdr:cNvCxnSpPr/>
      </xdr:nvCxnSpPr>
      <xdr:spPr>
        <a:xfrm flipV="1">
          <a:off x="20434300" y="12946536"/>
          <a:ext cx="889000" cy="49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4" name="テキスト ボックス 853"/>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47335</xdr:rowOff>
    </xdr:from>
    <xdr:to>
      <xdr:col>107</xdr:col>
      <xdr:colOff>50800</xdr:colOff>
      <xdr:row>78</xdr:row>
      <xdr:rowOff>68769</xdr:rowOff>
    </xdr:to>
    <xdr:cxnSp macro="">
      <xdr:nvCxnSpPr>
        <xdr:cNvPr id="855" name="直線コネクタ 854"/>
        <xdr:cNvCxnSpPr/>
      </xdr:nvCxnSpPr>
      <xdr:spPr>
        <a:xfrm>
          <a:off x="19545300" y="13420435"/>
          <a:ext cx="889000" cy="2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7" name="テキスト ボックス 856"/>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47335</xdr:rowOff>
    </xdr:from>
    <xdr:to>
      <xdr:col>102</xdr:col>
      <xdr:colOff>114300</xdr:colOff>
      <xdr:row>78</xdr:row>
      <xdr:rowOff>69585</xdr:rowOff>
    </xdr:to>
    <xdr:cxnSp macro="">
      <xdr:nvCxnSpPr>
        <xdr:cNvPr id="858" name="直線コネクタ 857"/>
        <xdr:cNvCxnSpPr/>
      </xdr:nvCxnSpPr>
      <xdr:spPr>
        <a:xfrm flipV="1">
          <a:off x="18656300" y="13420435"/>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0" name="テキスト ボックス 859"/>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2" name="テキスト ボックス 861"/>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53826</xdr:rowOff>
    </xdr:from>
    <xdr:to>
      <xdr:col>116</xdr:col>
      <xdr:colOff>114300</xdr:colOff>
      <xdr:row>76</xdr:row>
      <xdr:rowOff>155426</xdr:rowOff>
    </xdr:to>
    <xdr:sp macro="" textlink="">
      <xdr:nvSpPr>
        <xdr:cNvPr id="868" name="楕円 867"/>
        <xdr:cNvSpPr/>
      </xdr:nvSpPr>
      <xdr:spPr>
        <a:xfrm>
          <a:off x="22110700" y="1308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76703</xdr:rowOff>
    </xdr:from>
    <xdr:ext cx="534377" cy="259045"/>
    <xdr:sp macro="" textlink="">
      <xdr:nvSpPr>
        <xdr:cNvPr id="869" name="繰出金該当値テキスト"/>
        <xdr:cNvSpPr txBox="1"/>
      </xdr:nvSpPr>
      <xdr:spPr>
        <a:xfrm>
          <a:off x="22212300" y="1293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36986</xdr:rowOff>
    </xdr:from>
    <xdr:to>
      <xdr:col>112</xdr:col>
      <xdr:colOff>38100</xdr:colOff>
      <xdr:row>75</xdr:row>
      <xdr:rowOff>138586</xdr:rowOff>
    </xdr:to>
    <xdr:sp macro="" textlink="">
      <xdr:nvSpPr>
        <xdr:cNvPr id="870" name="楕円 869"/>
        <xdr:cNvSpPr/>
      </xdr:nvSpPr>
      <xdr:spPr>
        <a:xfrm>
          <a:off x="21272500" y="1289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155113</xdr:rowOff>
    </xdr:from>
    <xdr:ext cx="534377" cy="259045"/>
    <xdr:sp macro="" textlink="">
      <xdr:nvSpPr>
        <xdr:cNvPr id="871" name="テキスト ボックス 870"/>
        <xdr:cNvSpPr txBox="1"/>
      </xdr:nvSpPr>
      <xdr:spPr>
        <a:xfrm>
          <a:off x="21056111" y="1267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17969</xdr:rowOff>
    </xdr:from>
    <xdr:to>
      <xdr:col>107</xdr:col>
      <xdr:colOff>101600</xdr:colOff>
      <xdr:row>78</xdr:row>
      <xdr:rowOff>119569</xdr:rowOff>
    </xdr:to>
    <xdr:sp macro="" textlink="">
      <xdr:nvSpPr>
        <xdr:cNvPr id="872" name="楕円 871"/>
        <xdr:cNvSpPr/>
      </xdr:nvSpPr>
      <xdr:spPr>
        <a:xfrm>
          <a:off x="20383500" y="133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110696</xdr:rowOff>
    </xdr:from>
    <xdr:ext cx="534377" cy="259045"/>
    <xdr:sp macro="" textlink="">
      <xdr:nvSpPr>
        <xdr:cNvPr id="873" name="テキスト ボックス 872"/>
        <xdr:cNvSpPr txBox="1"/>
      </xdr:nvSpPr>
      <xdr:spPr>
        <a:xfrm>
          <a:off x="20167111" y="1348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167985</xdr:rowOff>
    </xdr:from>
    <xdr:to>
      <xdr:col>102</xdr:col>
      <xdr:colOff>165100</xdr:colOff>
      <xdr:row>78</xdr:row>
      <xdr:rowOff>98135</xdr:rowOff>
    </xdr:to>
    <xdr:sp macro="" textlink="">
      <xdr:nvSpPr>
        <xdr:cNvPr id="874" name="楕円 873"/>
        <xdr:cNvSpPr/>
      </xdr:nvSpPr>
      <xdr:spPr>
        <a:xfrm>
          <a:off x="19494500" y="133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89262</xdr:rowOff>
    </xdr:from>
    <xdr:ext cx="534377" cy="259045"/>
    <xdr:sp macro="" textlink="">
      <xdr:nvSpPr>
        <xdr:cNvPr id="875" name="テキスト ボックス 874"/>
        <xdr:cNvSpPr txBox="1"/>
      </xdr:nvSpPr>
      <xdr:spPr>
        <a:xfrm>
          <a:off x="19278111" y="134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18785</xdr:rowOff>
    </xdr:from>
    <xdr:to>
      <xdr:col>98</xdr:col>
      <xdr:colOff>38100</xdr:colOff>
      <xdr:row>78</xdr:row>
      <xdr:rowOff>120385</xdr:rowOff>
    </xdr:to>
    <xdr:sp macro="" textlink="">
      <xdr:nvSpPr>
        <xdr:cNvPr id="876" name="楕円 875"/>
        <xdr:cNvSpPr/>
      </xdr:nvSpPr>
      <xdr:spPr>
        <a:xfrm>
          <a:off x="18605500" y="133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111512</xdr:rowOff>
    </xdr:from>
    <xdr:ext cx="534377" cy="259045"/>
    <xdr:sp macro="" textlink="">
      <xdr:nvSpPr>
        <xdr:cNvPr id="877" name="テキスト ボックス 876"/>
        <xdr:cNvSpPr txBox="1"/>
      </xdr:nvSpPr>
      <xdr:spPr>
        <a:xfrm>
          <a:off x="18389111" y="1348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mn-lt"/>
              <a:ea typeface="+mn-ea"/>
              <a:cs typeface="+mn-cs"/>
            </a:rPr>
            <a:t>歳出決算総額は、住民一人当たり</a:t>
          </a:r>
          <a:r>
            <a:rPr lang="en-US" altLang="ja-JP" sz="1100" b="0" i="0" baseline="0">
              <a:solidFill>
                <a:schemeClr val="dk1"/>
              </a:solidFill>
              <a:effectLst/>
              <a:latin typeface="+mn-lt"/>
              <a:ea typeface="+mn-ea"/>
              <a:cs typeface="+mn-cs"/>
            </a:rPr>
            <a:t>1,028,338</a:t>
          </a:r>
          <a:r>
            <a:rPr lang="ja-JP" altLang="ja-JP" sz="1100" b="0" i="0" baseline="0">
              <a:solidFill>
                <a:schemeClr val="dk1"/>
              </a:solidFill>
              <a:effectLst/>
              <a:latin typeface="+mn-lt"/>
              <a:ea typeface="+mn-ea"/>
              <a:cs typeface="+mn-cs"/>
            </a:rPr>
            <a:t>円と前年度比で</a:t>
          </a:r>
          <a:r>
            <a:rPr lang="en-US" altLang="ja-JP" sz="1100" b="0" i="0" baseline="0">
              <a:solidFill>
                <a:schemeClr val="dk1"/>
              </a:solidFill>
              <a:effectLst/>
              <a:latin typeface="+mn-lt"/>
              <a:ea typeface="+mn-ea"/>
              <a:cs typeface="+mn-cs"/>
            </a:rPr>
            <a:t>80,709</a:t>
          </a:r>
          <a:r>
            <a:rPr lang="ja-JP" altLang="ja-JP" sz="1100" b="0" i="0" baseline="0">
              <a:solidFill>
                <a:schemeClr val="dk1"/>
              </a:solidFill>
              <a:effectLst/>
              <a:latin typeface="+mn-lt"/>
              <a:ea typeface="+mn-ea"/>
              <a:cs typeface="+mn-cs"/>
            </a:rPr>
            <a:t>円</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H28</a:t>
          </a:r>
          <a:r>
            <a:rPr lang="ja-JP" altLang="en-US" sz="1100" b="0" i="0" baseline="0">
              <a:solidFill>
                <a:schemeClr val="dk1"/>
              </a:solidFill>
              <a:effectLst/>
              <a:latin typeface="+mn-lt"/>
              <a:ea typeface="+mn-ea"/>
              <a:cs typeface="+mn-cs"/>
            </a:rPr>
            <a:t>熊本地震からの復旧事業により高水準となった普通建設事業費も</a:t>
          </a:r>
          <a:r>
            <a:rPr lang="en-US" altLang="ja-JP" sz="1100" b="0" i="0" baseline="0">
              <a:solidFill>
                <a:schemeClr val="dk1"/>
              </a:solidFill>
              <a:effectLst/>
              <a:latin typeface="+mn-lt"/>
              <a:ea typeface="+mn-ea"/>
              <a:cs typeface="+mn-cs"/>
            </a:rPr>
            <a:t>R4</a:t>
          </a:r>
          <a:r>
            <a:rPr lang="ja-JP" altLang="en-US" sz="1100" b="0" i="0" baseline="0">
              <a:solidFill>
                <a:schemeClr val="dk1"/>
              </a:solidFill>
              <a:effectLst/>
              <a:latin typeface="+mn-lt"/>
              <a:ea typeface="+mn-ea"/>
              <a:cs typeface="+mn-cs"/>
            </a:rPr>
            <a:t>以降は類似団体平均に近い水準まで落ち着いてきているが、公債費においては今後暫くは高水準を継続することが見込まれる。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繰出金については、</a:t>
          </a:r>
          <a:r>
            <a:rPr lang="ja-JP" altLang="ja-JP" sz="1100" b="0" i="0" baseline="0">
              <a:solidFill>
                <a:schemeClr val="dk1"/>
              </a:solidFill>
              <a:effectLst/>
              <a:latin typeface="+mn-lt"/>
              <a:ea typeface="+mn-ea"/>
              <a:cs typeface="+mn-cs"/>
            </a:rPr>
            <a:t>工業団地造成事業の整備</a:t>
          </a:r>
          <a:r>
            <a:rPr lang="ja-JP" altLang="en-US" sz="1100" b="0" i="0" baseline="0">
              <a:solidFill>
                <a:schemeClr val="dk1"/>
              </a:solidFill>
              <a:effectLst/>
              <a:latin typeface="+mn-lt"/>
              <a:ea typeface="+mn-ea"/>
              <a:cs typeface="+mn-cs"/>
            </a:rPr>
            <a:t>による</a:t>
          </a:r>
          <a:r>
            <a:rPr lang="ja-JP" altLang="ja-JP" sz="1100" b="0" i="0" baseline="0">
              <a:solidFill>
                <a:schemeClr val="dk1"/>
              </a:solidFill>
              <a:effectLst/>
              <a:latin typeface="+mn-lt"/>
              <a:ea typeface="+mn-ea"/>
              <a:cs typeface="+mn-cs"/>
            </a:rPr>
            <a:t>特別会計</a:t>
          </a:r>
          <a:r>
            <a:rPr lang="ja-JP" altLang="en-US" sz="1100" b="0" i="0" baseline="0">
              <a:solidFill>
                <a:schemeClr val="dk1"/>
              </a:solidFill>
              <a:effectLst/>
              <a:latin typeface="+mn-lt"/>
              <a:ea typeface="+mn-ea"/>
              <a:cs typeface="+mn-cs"/>
            </a:rPr>
            <a:t>への</a:t>
          </a:r>
          <a:r>
            <a:rPr lang="ja-JP" altLang="ja-JP" sz="1100" b="0" i="0" baseline="0">
              <a:solidFill>
                <a:schemeClr val="dk1"/>
              </a:solidFill>
              <a:effectLst/>
              <a:latin typeface="+mn-lt"/>
              <a:ea typeface="+mn-ea"/>
              <a:cs typeface="+mn-cs"/>
            </a:rPr>
            <a:t>繰出</a:t>
          </a:r>
          <a:r>
            <a:rPr lang="ja-JP" altLang="en-US" sz="1100" b="0" i="0" baseline="0">
              <a:solidFill>
                <a:schemeClr val="dk1"/>
              </a:solidFill>
              <a:effectLst/>
              <a:latin typeface="+mn-lt"/>
              <a:ea typeface="+mn-ea"/>
              <a:cs typeface="+mn-cs"/>
            </a:rPr>
            <a:t>しの影響で、</a:t>
          </a:r>
          <a:r>
            <a:rPr lang="en-US" altLang="ja-JP" sz="1100" b="0" i="0" baseline="0">
              <a:solidFill>
                <a:schemeClr val="dk1"/>
              </a:solidFill>
              <a:effectLst/>
              <a:latin typeface="+mn-lt"/>
              <a:ea typeface="+mn-ea"/>
              <a:cs typeface="+mn-cs"/>
            </a:rPr>
            <a:t>R4</a:t>
          </a:r>
          <a:r>
            <a:rPr lang="ja-JP" altLang="en-US" sz="1100" b="0" i="0" baseline="0">
              <a:solidFill>
                <a:schemeClr val="dk1"/>
              </a:solidFill>
              <a:effectLst/>
              <a:latin typeface="+mn-lt"/>
              <a:ea typeface="+mn-ea"/>
              <a:cs typeface="+mn-cs"/>
            </a:rPr>
            <a:t>以降は類似団体平均を上回っている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災害復旧事業費については</a:t>
          </a:r>
          <a:r>
            <a:rPr lang="en-US" altLang="ja-JP" sz="1100" b="0" i="0" baseline="0">
              <a:solidFill>
                <a:schemeClr val="dk1"/>
              </a:solidFill>
              <a:effectLst/>
              <a:latin typeface="+mn-lt"/>
              <a:ea typeface="+mn-ea"/>
              <a:cs typeface="+mn-cs"/>
            </a:rPr>
            <a:t>R5</a:t>
          </a:r>
          <a:r>
            <a:rPr lang="ja-JP" altLang="en-US" sz="1100" b="0" i="0" baseline="0">
              <a:solidFill>
                <a:schemeClr val="dk1"/>
              </a:solidFill>
              <a:effectLst/>
              <a:latin typeface="+mn-lt"/>
              <a:ea typeface="+mn-ea"/>
              <a:cs typeface="+mn-cs"/>
            </a:rPr>
            <a:t>梅雨前線豪雨による被害が甚大であったため、大きく増加することとなった。</a:t>
          </a:r>
          <a:endParaRPr lang="ja-JP" altLang="ja-JP" sz="1400">
            <a:effectLst/>
          </a:endParaRPr>
        </a:p>
        <a:p>
          <a:r>
            <a:rPr lang="ja-JP" altLang="en-US" sz="1100" b="0" i="0" baseline="0">
              <a:solidFill>
                <a:schemeClr val="dk1"/>
              </a:solidFill>
              <a:effectLst/>
              <a:latin typeface="+mn-lt"/>
              <a:ea typeface="+mn-ea"/>
              <a:cs typeface="+mn-cs"/>
            </a:rPr>
            <a:t>　人件費については、小規模自治体である本村にとって</a:t>
          </a:r>
          <a:r>
            <a:rPr lang="ja-JP" altLang="ja-JP" sz="1100" b="0" i="0" baseline="0">
              <a:solidFill>
                <a:schemeClr val="dk1"/>
              </a:solidFill>
              <a:effectLst/>
              <a:latin typeface="+mn-lt"/>
              <a:ea typeface="+mn-ea"/>
              <a:cs typeface="+mn-cs"/>
            </a:rPr>
            <a:t>全国、県平均を上回っている</a:t>
          </a:r>
          <a:r>
            <a:rPr lang="ja-JP" altLang="en-US" sz="1100" b="0" i="0" baseline="0">
              <a:solidFill>
                <a:schemeClr val="dk1"/>
              </a:solidFill>
              <a:effectLst/>
              <a:latin typeface="+mn-lt"/>
              <a:ea typeface="+mn-ea"/>
              <a:cs typeface="+mn-cs"/>
            </a:rPr>
            <a:t>のはやむを得ないところであり、類似団体比では下回っているため今後とも人件費高騰とならないよう適正化を図る。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その他の経費については例年とほぼ同水準を継続しているが、今後とも適正な予算執行と歳出削減を推進する。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熊本県西原村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6,955
6,786
77.22
7,578,626
7,152,091
293,999
3,492,209
9,599,084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99822</xdr:rowOff>
    </xdr:from>
    <xdr:to>
      <xdr:col>24</xdr:col>
      <xdr:colOff>63500</xdr:colOff>
      <xdr:row>36</xdr:row>
      <xdr:rowOff>130048</xdr:rowOff>
    </xdr:to>
    <xdr:cxnSp macro="">
      <xdr:nvCxnSpPr>
        <xdr:cNvPr id="61" name="直線コネクタ 60"/>
        <xdr:cNvCxnSpPr/>
      </xdr:nvCxnSpPr>
      <xdr:spPr>
        <a:xfrm>
          <a:off x="3797300" y="5929122"/>
          <a:ext cx="838200" cy="37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99822</xdr:rowOff>
    </xdr:from>
    <xdr:to>
      <xdr:col>19</xdr:col>
      <xdr:colOff>177800</xdr:colOff>
      <xdr:row>36</xdr:row>
      <xdr:rowOff>130683</xdr:rowOff>
    </xdr:to>
    <xdr:cxnSp macro="">
      <xdr:nvCxnSpPr>
        <xdr:cNvPr id="64" name="直線コネクタ 63"/>
        <xdr:cNvCxnSpPr/>
      </xdr:nvCxnSpPr>
      <xdr:spPr>
        <a:xfrm flipV="1">
          <a:off x="2908300" y="5929122"/>
          <a:ext cx="889000" cy="37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41021</xdr:rowOff>
    </xdr:from>
    <xdr:to>
      <xdr:col>15</xdr:col>
      <xdr:colOff>50800</xdr:colOff>
      <xdr:row>36</xdr:row>
      <xdr:rowOff>130683</xdr:rowOff>
    </xdr:to>
    <xdr:cxnSp macro="">
      <xdr:nvCxnSpPr>
        <xdr:cNvPr id="67" name="直線コネクタ 66"/>
        <xdr:cNvCxnSpPr/>
      </xdr:nvCxnSpPr>
      <xdr:spPr>
        <a:xfrm>
          <a:off x="2019300" y="6213221"/>
          <a:ext cx="889000" cy="8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41021</xdr:rowOff>
    </xdr:from>
    <xdr:to>
      <xdr:col>10</xdr:col>
      <xdr:colOff>114300</xdr:colOff>
      <xdr:row>36</xdr:row>
      <xdr:rowOff>53721</xdr:rowOff>
    </xdr:to>
    <xdr:cxnSp macro="">
      <xdr:nvCxnSpPr>
        <xdr:cNvPr id="70" name="直線コネクタ 69"/>
        <xdr:cNvCxnSpPr/>
      </xdr:nvCxnSpPr>
      <xdr:spPr>
        <a:xfrm flipV="1">
          <a:off x="1130300" y="6213221"/>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xdr:cNvSpPr txBox="1"/>
      </xdr:nvSpPr>
      <xdr:spPr>
        <a:xfrm>
          <a:off x="1784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144416</xdr:rowOff>
    </xdr:from>
    <xdr:ext cx="469744" cy="259045"/>
    <xdr:sp macro="" textlink="">
      <xdr:nvSpPr>
        <xdr:cNvPr id="74" name="テキスト ボックス 73"/>
        <xdr:cNvSpPr txBox="1"/>
      </xdr:nvSpPr>
      <xdr:spPr>
        <a:xfrm>
          <a:off x="895428" y="63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79248</xdr:rowOff>
    </xdr:from>
    <xdr:to>
      <xdr:col>24</xdr:col>
      <xdr:colOff>114300</xdr:colOff>
      <xdr:row>37</xdr:row>
      <xdr:rowOff>9398</xdr:rowOff>
    </xdr:to>
    <xdr:sp macro="" textlink="">
      <xdr:nvSpPr>
        <xdr:cNvPr id="80" name="楕円 79"/>
        <xdr:cNvSpPr/>
      </xdr:nvSpPr>
      <xdr:spPr>
        <a:xfrm>
          <a:off x="4584700" y="625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57675</xdr:rowOff>
    </xdr:from>
    <xdr:ext cx="469744" cy="259045"/>
    <xdr:sp macro="" textlink="">
      <xdr:nvSpPr>
        <xdr:cNvPr id="81" name="議会費該当値テキスト"/>
        <xdr:cNvSpPr txBox="1"/>
      </xdr:nvSpPr>
      <xdr:spPr>
        <a:xfrm>
          <a:off x="4686300" y="622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49022</xdr:rowOff>
    </xdr:from>
    <xdr:to>
      <xdr:col>20</xdr:col>
      <xdr:colOff>38100</xdr:colOff>
      <xdr:row>34</xdr:row>
      <xdr:rowOff>150622</xdr:rowOff>
    </xdr:to>
    <xdr:sp macro="" textlink="">
      <xdr:nvSpPr>
        <xdr:cNvPr id="82" name="楕円 81"/>
        <xdr:cNvSpPr/>
      </xdr:nvSpPr>
      <xdr:spPr>
        <a:xfrm>
          <a:off x="3746500" y="587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167149</xdr:rowOff>
    </xdr:from>
    <xdr:ext cx="534377" cy="259045"/>
    <xdr:sp macro="" textlink="">
      <xdr:nvSpPr>
        <xdr:cNvPr id="83" name="テキスト ボックス 82"/>
        <xdr:cNvSpPr txBox="1"/>
      </xdr:nvSpPr>
      <xdr:spPr>
        <a:xfrm>
          <a:off x="3530111" y="56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79883</xdr:rowOff>
    </xdr:from>
    <xdr:to>
      <xdr:col>15</xdr:col>
      <xdr:colOff>101600</xdr:colOff>
      <xdr:row>37</xdr:row>
      <xdr:rowOff>10033</xdr:rowOff>
    </xdr:to>
    <xdr:sp macro="" textlink="">
      <xdr:nvSpPr>
        <xdr:cNvPr id="84" name="楕円 83"/>
        <xdr:cNvSpPr/>
      </xdr:nvSpPr>
      <xdr:spPr>
        <a:xfrm>
          <a:off x="2857500" y="62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1160</xdr:rowOff>
    </xdr:from>
    <xdr:ext cx="469744" cy="259045"/>
    <xdr:sp macro="" textlink="">
      <xdr:nvSpPr>
        <xdr:cNvPr id="85" name="テキスト ボックス 84"/>
        <xdr:cNvSpPr txBox="1"/>
      </xdr:nvSpPr>
      <xdr:spPr>
        <a:xfrm>
          <a:off x="2673428" y="634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161671</xdr:rowOff>
    </xdr:from>
    <xdr:to>
      <xdr:col>10</xdr:col>
      <xdr:colOff>165100</xdr:colOff>
      <xdr:row>36</xdr:row>
      <xdr:rowOff>91821</xdr:rowOff>
    </xdr:to>
    <xdr:sp macro="" textlink="">
      <xdr:nvSpPr>
        <xdr:cNvPr id="86" name="楕円 85"/>
        <xdr:cNvSpPr/>
      </xdr:nvSpPr>
      <xdr:spPr>
        <a:xfrm>
          <a:off x="1968500" y="616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108348</xdr:rowOff>
    </xdr:from>
    <xdr:ext cx="534377" cy="259045"/>
    <xdr:sp macro="" textlink="">
      <xdr:nvSpPr>
        <xdr:cNvPr id="87" name="テキスト ボックス 86"/>
        <xdr:cNvSpPr txBox="1"/>
      </xdr:nvSpPr>
      <xdr:spPr>
        <a:xfrm>
          <a:off x="1752111" y="593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2921</xdr:rowOff>
    </xdr:from>
    <xdr:to>
      <xdr:col>6</xdr:col>
      <xdr:colOff>38100</xdr:colOff>
      <xdr:row>36</xdr:row>
      <xdr:rowOff>104521</xdr:rowOff>
    </xdr:to>
    <xdr:sp macro="" textlink="">
      <xdr:nvSpPr>
        <xdr:cNvPr id="88" name="楕円 87"/>
        <xdr:cNvSpPr/>
      </xdr:nvSpPr>
      <xdr:spPr>
        <a:xfrm>
          <a:off x="1079500" y="617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121048</xdr:rowOff>
    </xdr:from>
    <xdr:ext cx="469744" cy="259045"/>
    <xdr:sp macro="" textlink="">
      <xdr:nvSpPr>
        <xdr:cNvPr id="89" name="テキスト ボックス 88"/>
        <xdr:cNvSpPr txBox="1"/>
      </xdr:nvSpPr>
      <xdr:spPr>
        <a:xfrm>
          <a:off x="895428" y="595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45234</xdr:rowOff>
    </xdr:from>
    <xdr:to>
      <xdr:col>24</xdr:col>
      <xdr:colOff>63500</xdr:colOff>
      <xdr:row>58</xdr:row>
      <xdr:rowOff>46982</xdr:rowOff>
    </xdr:to>
    <xdr:cxnSp macro="">
      <xdr:nvCxnSpPr>
        <xdr:cNvPr id="116" name="直線コネクタ 115"/>
        <xdr:cNvCxnSpPr/>
      </xdr:nvCxnSpPr>
      <xdr:spPr>
        <a:xfrm flipV="1">
          <a:off x="3797300" y="9989334"/>
          <a:ext cx="838200" cy="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145298</xdr:rowOff>
    </xdr:from>
    <xdr:ext cx="599010" cy="259045"/>
    <xdr:sp macro="" textlink="">
      <xdr:nvSpPr>
        <xdr:cNvPr id="117" name="総務費平均値テキスト"/>
        <xdr:cNvSpPr txBox="1"/>
      </xdr:nvSpPr>
      <xdr:spPr>
        <a:xfrm>
          <a:off x="4686300" y="9917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46982</xdr:rowOff>
    </xdr:from>
    <xdr:to>
      <xdr:col>19</xdr:col>
      <xdr:colOff>177800</xdr:colOff>
      <xdr:row>58</xdr:row>
      <xdr:rowOff>71475</xdr:rowOff>
    </xdr:to>
    <xdr:cxnSp macro="">
      <xdr:nvCxnSpPr>
        <xdr:cNvPr id="119" name="直線コネクタ 118"/>
        <xdr:cNvCxnSpPr/>
      </xdr:nvCxnSpPr>
      <xdr:spPr>
        <a:xfrm flipV="1">
          <a:off x="2908300" y="999108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1" name="テキスト ボックス 120"/>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155330</xdr:rowOff>
    </xdr:from>
    <xdr:to>
      <xdr:col>15</xdr:col>
      <xdr:colOff>50800</xdr:colOff>
      <xdr:row>58</xdr:row>
      <xdr:rowOff>71475</xdr:rowOff>
    </xdr:to>
    <xdr:cxnSp macro="">
      <xdr:nvCxnSpPr>
        <xdr:cNvPr id="122" name="直線コネクタ 121"/>
        <xdr:cNvCxnSpPr/>
      </xdr:nvCxnSpPr>
      <xdr:spPr>
        <a:xfrm>
          <a:off x="2019300" y="9927980"/>
          <a:ext cx="889000" cy="8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155330</xdr:rowOff>
    </xdr:from>
    <xdr:to>
      <xdr:col>10</xdr:col>
      <xdr:colOff>114300</xdr:colOff>
      <xdr:row>58</xdr:row>
      <xdr:rowOff>6371</xdr:rowOff>
    </xdr:to>
    <xdr:cxnSp macro="">
      <xdr:nvCxnSpPr>
        <xdr:cNvPr id="125" name="直線コネクタ 124"/>
        <xdr:cNvCxnSpPr/>
      </xdr:nvCxnSpPr>
      <xdr:spPr>
        <a:xfrm flipV="1">
          <a:off x="1130300" y="9927980"/>
          <a:ext cx="889000" cy="2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61638</xdr:rowOff>
    </xdr:from>
    <xdr:ext cx="599010" cy="259045"/>
    <xdr:sp macro="" textlink="">
      <xdr:nvSpPr>
        <xdr:cNvPr id="127" name="テキスト ボックス 126"/>
        <xdr:cNvSpPr txBox="1"/>
      </xdr:nvSpPr>
      <xdr:spPr>
        <a:xfrm>
          <a:off x="1719795" y="100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122903</xdr:rowOff>
    </xdr:from>
    <xdr:ext cx="599010" cy="259045"/>
    <xdr:sp macro="" textlink="">
      <xdr:nvSpPr>
        <xdr:cNvPr id="129" name="テキスト ボックス 128"/>
        <xdr:cNvSpPr txBox="1"/>
      </xdr:nvSpPr>
      <xdr:spPr>
        <a:xfrm>
          <a:off x="830795" y="1006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165884</xdr:rowOff>
    </xdr:from>
    <xdr:to>
      <xdr:col>24</xdr:col>
      <xdr:colOff>114300</xdr:colOff>
      <xdr:row>58</xdr:row>
      <xdr:rowOff>96034</xdr:rowOff>
    </xdr:to>
    <xdr:sp macro="" textlink="">
      <xdr:nvSpPr>
        <xdr:cNvPr id="135" name="楕円 134"/>
        <xdr:cNvSpPr/>
      </xdr:nvSpPr>
      <xdr:spPr>
        <a:xfrm>
          <a:off x="4584700" y="993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125261</xdr:rowOff>
    </xdr:from>
    <xdr:ext cx="599010" cy="259045"/>
    <xdr:sp macro="" textlink="">
      <xdr:nvSpPr>
        <xdr:cNvPr id="136" name="総務費該当値テキスト"/>
        <xdr:cNvSpPr txBox="1"/>
      </xdr:nvSpPr>
      <xdr:spPr>
        <a:xfrm>
          <a:off x="4686300" y="972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167632</xdr:rowOff>
    </xdr:from>
    <xdr:to>
      <xdr:col>20</xdr:col>
      <xdr:colOff>38100</xdr:colOff>
      <xdr:row>58</xdr:row>
      <xdr:rowOff>97782</xdr:rowOff>
    </xdr:to>
    <xdr:sp macro="" textlink="">
      <xdr:nvSpPr>
        <xdr:cNvPr id="137" name="楕円 136"/>
        <xdr:cNvSpPr/>
      </xdr:nvSpPr>
      <xdr:spPr>
        <a:xfrm>
          <a:off x="3746500" y="994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114309</xdr:rowOff>
    </xdr:from>
    <xdr:ext cx="599010" cy="259045"/>
    <xdr:sp macro="" textlink="">
      <xdr:nvSpPr>
        <xdr:cNvPr id="138" name="テキスト ボックス 137"/>
        <xdr:cNvSpPr txBox="1"/>
      </xdr:nvSpPr>
      <xdr:spPr>
        <a:xfrm>
          <a:off x="3497795" y="971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20675</xdr:rowOff>
    </xdr:from>
    <xdr:to>
      <xdr:col>15</xdr:col>
      <xdr:colOff>101600</xdr:colOff>
      <xdr:row>58</xdr:row>
      <xdr:rowOff>122275</xdr:rowOff>
    </xdr:to>
    <xdr:sp macro="" textlink="">
      <xdr:nvSpPr>
        <xdr:cNvPr id="139" name="楕円 138"/>
        <xdr:cNvSpPr/>
      </xdr:nvSpPr>
      <xdr:spPr>
        <a:xfrm>
          <a:off x="2857500" y="99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113402</xdr:rowOff>
    </xdr:from>
    <xdr:ext cx="599010" cy="259045"/>
    <xdr:sp macro="" textlink="">
      <xdr:nvSpPr>
        <xdr:cNvPr id="140" name="テキスト ボックス 139"/>
        <xdr:cNvSpPr txBox="1"/>
      </xdr:nvSpPr>
      <xdr:spPr>
        <a:xfrm>
          <a:off x="2608795" y="1005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104530</xdr:rowOff>
    </xdr:from>
    <xdr:to>
      <xdr:col>10</xdr:col>
      <xdr:colOff>165100</xdr:colOff>
      <xdr:row>58</xdr:row>
      <xdr:rowOff>34680</xdr:rowOff>
    </xdr:to>
    <xdr:sp macro="" textlink="">
      <xdr:nvSpPr>
        <xdr:cNvPr id="141" name="楕円 140"/>
        <xdr:cNvSpPr/>
      </xdr:nvSpPr>
      <xdr:spPr>
        <a:xfrm>
          <a:off x="1968500" y="98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51207</xdr:rowOff>
    </xdr:from>
    <xdr:ext cx="599010" cy="259045"/>
    <xdr:sp macro="" textlink="">
      <xdr:nvSpPr>
        <xdr:cNvPr id="142" name="テキスト ボックス 141"/>
        <xdr:cNvSpPr txBox="1"/>
      </xdr:nvSpPr>
      <xdr:spPr>
        <a:xfrm>
          <a:off x="1719795" y="965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127021</xdr:rowOff>
    </xdr:from>
    <xdr:to>
      <xdr:col>6</xdr:col>
      <xdr:colOff>38100</xdr:colOff>
      <xdr:row>58</xdr:row>
      <xdr:rowOff>57171</xdr:rowOff>
    </xdr:to>
    <xdr:sp macro="" textlink="">
      <xdr:nvSpPr>
        <xdr:cNvPr id="143" name="楕円 142"/>
        <xdr:cNvSpPr/>
      </xdr:nvSpPr>
      <xdr:spPr>
        <a:xfrm>
          <a:off x="1079500" y="98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73698</xdr:rowOff>
    </xdr:from>
    <xdr:ext cx="599010" cy="259045"/>
    <xdr:sp macro="" textlink="">
      <xdr:nvSpPr>
        <xdr:cNvPr id="144" name="テキスト ボックス 143"/>
        <xdr:cNvSpPr txBox="1"/>
      </xdr:nvSpPr>
      <xdr:spPr>
        <a:xfrm>
          <a:off x="830795" y="967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45957</xdr:rowOff>
    </xdr:from>
    <xdr:to>
      <xdr:col>24</xdr:col>
      <xdr:colOff>63500</xdr:colOff>
      <xdr:row>75</xdr:row>
      <xdr:rowOff>114719</xdr:rowOff>
    </xdr:to>
    <xdr:cxnSp macro="">
      <xdr:nvCxnSpPr>
        <xdr:cNvPr id="170" name="直線コネクタ 169"/>
        <xdr:cNvCxnSpPr/>
      </xdr:nvCxnSpPr>
      <xdr:spPr>
        <a:xfrm flipV="1">
          <a:off x="3797300" y="12904707"/>
          <a:ext cx="838200" cy="6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137568</xdr:rowOff>
    </xdr:from>
    <xdr:to>
      <xdr:col>19</xdr:col>
      <xdr:colOff>177800</xdr:colOff>
      <xdr:row>75</xdr:row>
      <xdr:rowOff>114719</xdr:rowOff>
    </xdr:to>
    <xdr:cxnSp macro="">
      <xdr:nvCxnSpPr>
        <xdr:cNvPr id="173" name="直線コネクタ 172"/>
        <xdr:cNvCxnSpPr/>
      </xdr:nvCxnSpPr>
      <xdr:spPr>
        <a:xfrm>
          <a:off x="2908300" y="12824868"/>
          <a:ext cx="889000" cy="14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137568</xdr:rowOff>
    </xdr:from>
    <xdr:to>
      <xdr:col>15</xdr:col>
      <xdr:colOff>50800</xdr:colOff>
      <xdr:row>75</xdr:row>
      <xdr:rowOff>140317</xdr:rowOff>
    </xdr:to>
    <xdr:cxnSp macro="">
      <xdr:nvCxnSpPr>
        <xdr:cNvPr id="176" name="直線コネクタ 175"/>
        <xdr:cNvCxnSpPr/>
      </xdr:nvCxnSpPr>
      <xdr:spPr>
        <a:xfrm flipV="1">
          <a:off x="2019300" y="12824868"/>
          <a:ext cx="889000" cy="17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140317</xdr:rowOff>
    </xdr:from>
    <xdr:to>
      <xdr:col>10</xdr:col>
      <xdr:colOff>114300</xdr:colOff>
      <xdr:row>75</xdr:row>
      <xdr:rowOff>170321</xdr:rowOff>
    </xdr:to>
    <xdr:cxnSp macro="">
      <xdr:nvCxnSpPr>
        <xdr:cNvPr id="179" name="直線コネクタ 178"/>
        <xdr:cNvCxnSpPr/>
      </xdr:nvCxnSpPr>
      <xdr:spPr>
        <a:xfrm flipV="1">
          <a:off x="1130300" y="12999067"/>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23527</xdr:rowOff>
    </xdr:from>
    <xdr:ext cx="599010" cy="259045"/>
    <xdr:sp macro="" textlink="">
      <xdr:nvSpPr>
        <xdr:cNvPr id="181" name="テキスト ボックス 180"/>
        <xdr:cNvSpPr txBox="1"/>
      </xdr:nvSpPr>
      <xdr:spPr>
        <a:xfrm>
          <a:off x="1719795" y="1305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48742</xdr:rowOff>
    </xdr:from>
    <xdr:ext cx="599010" cy="259045"/>
    <xdr:sp macro="" textlink="">
      <xdr:nvSpPr>
        <xdr:cNvPr id="183" name="テキスト ボックス 182"/>
        <xdr:cNvSpPr txBox="1"/>
      </xdr:nvSpPr>
      <xdr:spPr>
        <a:xfrm>
          <a:off x="830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166607</xdr:rowOff>
    </xdr:from>
    <xdr:to>
      <xdr:col>24</xdr:col>
      <xdr:colOff>114300</xdr:colOff>
      <xdr:row>75</xdr:row>
      <xdr:rowOff>96757</xdr:rowOff>
    </xdr:to>
    <xdr:sp macro="" textlink="">
      <xdr:nvSpPr>
        <xdr:cNvPr id="189" name="楕円 188"/>
        <xdr:cNvSpPr/>
      </xdr:nvSpPr>
      <xdr:spPr>
        <a:xfrm>
          <a:off x="4584700" y="1285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145034</xdr:rowOff>
    </xdr:from>
    <xdr:ext cx="599010" cy="259045"/>
    <xdr:sp macro="" textlink="">
      <xdr:nvSpPr>
        <xdr:cNvPr id="190" name="民生費該当値テキスト"/>
        <xdr:cNvSpPr txBox="1"/>
      </xdr:nvSpPr>
      <xdr:spPr>
        <a:xfrm>
          <a:off x="4686300" y="1283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63919</xdr:rowOff>
    </xdr:from>
    <xdr:to>
      <xdr:col>20</xdr:col>
      <xdr:colOff>38100</xdr:colOff>
      <xdr:row>75</xdr:row>
      <xdr:rowOff>165519</xdr:rowOff>
    </xdr:to>
    <xdr:sp macro="" textlink="">
      <xdr:nvSpPr>
        <xdr:cNvPr id="191" name="楕円 190"/>
        <xdr:cNvSpPr/>
      </xdr:nvSpPr>
      <xdr:spPr>
        <a:xfrm>
          <a:off x="3746500" y="129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156647</xdr:rowOff>
    </xdr:from>
    <xdr:ext cx="599010" cy="259045"/>
    <xdr:sp macro="" textlink="">
      <xdr:nvSpPr>
        <xdr:cNvPr id="192" name="テキスト ボックス 191"/>
        <xdr:cNvSpPr txBox="1"/>
      </xdr:nvSpPr>
      <xdr:spPr>
        <a:xfrm>
          <a:off x="3497795" y="1301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86768</xdr:rowOff>
    </xdr:from>
    <xdr:to>
      <xdr:col>15</xdr:col>
      <xdr:colOff>101600</xdr:colOff>
      <xdr:row>75</xdr:row>
      <xdr:rowOff>16918</xdr:rowOff>
    </xdr:to>
    <xdr:sp macro="" textlink="">
      <xdr:nvSpPr>
        <xdr:cNvPr id="193" name="楕円 192"/>
        <xdr:cNvSpPr/>
      </xdr:nvSpPr>
      <xdr:spPr>
        <a:xfrm>
          <a:off x="2857500" y="1277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33445</xdr:rowOff>
    </xdr:from>
    <xdr:ext cx="599010" cy="259045"/>
    <xdr:sp macro="" textlink="">
      <xdr:nvSpPr>
        <xdr:cNvPr id="194" name="テキスト ボックス 193"/>
        <xdr:cNvSpPr txBox="1"/>
      </xdr:nvSpPr>
      <xdr:spPr>
        <a:xfrm>
          <a:off x="2608795" y="1254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89517</xdr:rowOff>
    </xdr:from>
    <xdr:to>
      <xdr:col>10</xdr:col>
      <xdr:colOff>165100</xdr:colOff>
      <xdr:row>76</xdr:row>
      <xdr:rowOff>19667</xdr:rowOff>
    </xdr:to>
    <xdr:sp macro="" textlink="">
      <xdr:nvSpPr>
        <xdr:cNvPr id="195" name="楕円 194"/>
        <xdr:cNvSpPr/>
      </xdr:nvSpPr>
      <xdr:spPr>
        <a:xfrm>
          <a:off x="1968500" y="1294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36194</xdr:rowOff>
    </xdr:from>
    <xdr:ext cx="599010" cy="259045"/>
    <xdr:sp macro="" textlink="">
      <xdr:nvSpPr>
        <xdr:cNvPr id="196" name="テキスト ボックス 195"/>
        <xdr:cNvSpPr txBox="1"/>
      </xdr:nvSpPr>
      <xdr:spPr>
        <a:xfrm>
          <a:off x="1719795" y="1272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119521</xdr:rowOff>
    </xdr:from>
    <xdr:to>
      <xdr:col>6</xdr:col>
      <xdr:colOff>38100</xdr:colOff>
      <xdr:row>76</xdr:row>
      <xdr:rowOff>49671</xdr:rowOff>
    </xdr:to>
    <xdr:sp macro="" textlink="">
      <xdr:nvSpPr>
        <xdr:cNvPr id="197" name="楕円 196"/>
        <xdr:cNvSpPr/>
      </xdr:nvSpPr>
      <xdr:spPr>
        <a:xfrm>
          <a:off x="1079500" y="129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66198</xdr:rowOff>
    </xdr:from>
    <xdr:ext cx="599010" cy="259045"/>
    <xdr:sp macro="" textlink="">
      <xdr:nvSpPr>
        <xdr:cNvPr id="198" name="テキスト ボックス 197"/>
        <xdr:cNvSpPr txBox="1"/>
      </xdr:nvSpPr>
      <xdr:spPr>
        <a:xfrm>
          <a:off x="830795" y="12753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166827</xdr:rowOff>
    </xdr:from>
    <xdr:to>
      <xdr:col>24</xdr:col>
      <xdr:colOff>63500</xdr:colOff>
      <xdr:row>97</xdr:row>
      <xdr:rowOff>33751</xdr:rowOff>
    </xdr:to>
    <xdr:cxnSp macro="">
      <xdr:nvCxnSpPr>
        <xdr:cNvPr id="227" name="直線コネクタ 226"/>
        <xdr:cNvCxnSpPr/>
      </xdr:nvCxnSpPr>
      <xdr:spPr>
        <a:xfrm>
          <a:off x="3797300" y="16626027"/>
          <a:ext cx="838200" cy="3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120605</xdr:rowOff>
    </xdr:from>
    <xdr:to>
      <xdr:col>19</xdr:col>
      <xdr:colOff>177800</xdr:colOff>
      <xdr:row>96</xdr:row>
      <xdr:rowOff>166827</xdr:rowOff>
    </xdr:to>
    <xdr:cxnSp macro="">
      <xdr:nvCxnSpPr>
        <xdr:cNvPr id="230" name="直線コネクタ 229"/>
        <xdr:cNvCxnSpPr/>
      </xdr:nvCxnSpPr>
      <xdr:spPr>
        <a:xfrm>
          <a:off x="2908300" y="16579805"/>
          <a:ext cx="889000" cy="4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120605</xdr:rowOff>
    </xdr:from>
    <xdr:to>
      <xdr:col>15</xdr:col>
      <xdr:colOff>50800</xdr:colOff>
      <xdr:row>97</xdr:row>
      <xdr:rowOff>58418</xdr:rowOff>
    </xdr:to>
    <xdr:cxnSp macro="">
      <xdr:nvCxnSpPr>
        <xdr:cNvPr id="233" name="直線コネクタ 232"/>
        <xdr:cNvCxnSpPr/>
      </xdr:nvCxnSpPr>
      <xdr:spPr>
        <a:xfrm flipV="1">
          <a:off x="2019300" y="16579805"/>
          <a:ext cx="889000" cy="10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27564</xdr:rowOff>
    </xdr:from>
    <xdr:to>
      <xdr:col>10</xdr:col>
      <xdr:colOff>114300</xdr:colOff>
      <xdr:row>97</xdr:row>
      <xdr:rowOff>58418</xdr:rowOff>
    </xdr:to>
    <xdr:cxnSp macro="">
      <xdr:nvCxnSpPr>
        <xdr:cNvPr id="236" name="直線コネクタ 235"/>
        <xdr:cNvCxnSpPr/>
      </xdr:nvCxnSpPr>
      <xdr:spPr>
        <a:xfrm>
          <a:off x="1130300" y="16658214"/>
          <a:ext cx="889000" cy="3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154401</xdr:rowOff>
    </xdr:from>
    <xdr:to>
      <xdr:col>24</xdr:col>
      <xdr:colOff>114300</xdr:colOff>
      <xdr:row>97</xdr:row>
      <xdr:rowOff>84551</xdr:rowOff>
    </xdr:to>
    <xdr:sp macro="" textlink="">
      <xdr:nvSpPr>
        <xdr:cNvPr id="246" name="楕円 245"/>
        <xdr:cNvSpPr/>
      </xdr:nvSpPr>
      <xdr:spPr>
        <a:xfrm>
          <a:off x="4584700" y="1661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132828</xdr:rowOff>
    </xdr:from>
    <xdr:ext cx="534377" cy="259045"/>
    <xdr:sp macro="" textlink="">
      <xdr:nvSpPr>
        <xdr:cNvPr id="247" name="衛生費該当値テキスト"/>
        <xdr:cNvSpPr txBox="1"/>
      </xdr:nvSpPr>
      <xdr:spPr>
        <a:xfrm>
          <a:off x="4686300" y="1659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116027</xdr:rowOff>
    </xdr:from>
    <xdr:to>
      <xdr:col>20</xdr:col>
      <xdr:colOff>38100</xdr:colOff>
      <xdr:row>97</xdr:row>
      <xdr:rowOff>46177</xdr:rowOff>
    </xdr:to>
    <xdr:sp macro="" textlink="">
      <xdr:nvSpPr>
        <xdr:cNvPr id="248" name="楕円 247"/>
        <xdr:cNvSpPr/>
      </xdr:nvSpPr>
      <xdr:spPr>
        <a:xfrm>
          <a:off x="3746500" y="1657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37304</xdr:rowOff>
    </xdr:from>
    <xdr:ext cx="534377" cy="259045"/>
    <xdr:sp macro="" textlink="">
      <xdr:nvSpPr>
        <xdr:cNvPr id="249" name="テキスト ボックス 248"/>
        <xdr:cNvSpPr txBox="1"/>
      </xdr:nvSpPr>
      <xdr:spPr>
        <a:xfrm>
          <a:off x="3530111" y="1666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69805</xdr:rowOff>
    </xdr:from>
    <xdr:to>
      <xdr:col>15</xdr:col>
      <xdr:colOff>101600</xdr:colOff>
      <xdr:row>96</xdr:row>
      <xdr:rowOff>171405</xdr:rowOff>
    </xdr:to>
    <xdr:sp macro="" textlink="">
      <xdr:nvSpPr>
        <xdr:cNvPr id="250" name="楕円 249"/>
        <xdr:cNvSpPr/>
      </xdr:nvSpPr>
      <xdr:spPr>
        <a:xfrm>
          <a:off x="2857500" y="165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162532</xdr:rowOff>
    </xdr:from>
    <xdr:ext cx="534377" cy="259045"/>
    <xdr:sp macro="" textlink="">
      <xdr:nvSpPr>
        <xdr:cNvPr id="251" name="テキスト ボックス 250"/>
        <xdr:cNvSpPr txBox="1"/>
      </xdr:nvSpPr>
      <xdr:spPr>
        <a:xfrm>
          <a:off x="2641111" y="1662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7618</xdr:rowOff>
    </xdr:from>
    <xdr:to>
      <xdr:col>10</xdr:col>
      <xdr:colOff>165100</xdr:colOff>
      <xdr:row>97</xdr:row>
      <xdr:rowOff>109218</xdr:rowOff>
    </xdr:to>
    <xdr:sp macro="" textlink="">
      <xdr:nvSpPr>
        <xdr:cNvPr id="252" name="楕円 251"/>
        <xdr:cNvSpPr/>
      </xdr:nvSpPr>
      <xdr:spPr>
        <a:xfrm>
          <a:off x="1968500" y="1663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100345</xdr:rowOff>
    </xdr:from>
    <xdr:ext cx="534377" cy="259045"/>
    <xdr:sp macro="" textlink="">
      <xdr:nvSpPr>
        <xdr:cNvPr id="253" name="テキスト ボックス 252"/>
        <xdr:cNvSpPr txBox="1"/>
      </xdr:nvSpPr>
      <xdr:spPr>
        <a:xfrm>
          <a:off x="1752111" y="1673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148214</xdr:rowOff>
    </xdr:from>
    <xdr:to>
      <xdr:col>6</xdr:col>
      <xdr:colOff>38100</xdr:colOff>
      <xdr:row>97</xdr:row>
      <xdr:rowOff>78364</xdr:rowOff>
    </xdr:to>
    <xdr:sp macro="" textlink="">
      <xdr:nvSpPr>
        <xdr:cNvPr id="254" name="楕円 253"/>
        <xdr:cNvSpPr/>
      </xdr:nvSpPr>
      <xdr:spPr>
        <a:xfrm>
          <a:off x="1079500" y="1660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69491</xdr:rowOff>
    </xdr:from>
    <xdr:ext cx="534377" cy="259045"/>
    <xdr:sp macro="" textlink="">
      <xdr:nvSpPr>
        <xdr:cNvPr id="255" name="テキスト ボックス 254"/>
        <xdr:cNvSpPr txBox="1"/>
      </xdr:nvSpPr>
      <xdr:spPr>
        <a:xfrm>
          <a:off x="863111" y="1670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295" name="テキスト ボックス 294"/>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112116</xdr:rowOff>
    </xdr:from>
    <xdr:to>
      <xdr:col>55</xdr:col>
      <xdr:colOff>0</xdr:colOff>
      <xdr:row>57</xdr:row>
      <xdr:rowOff>139273</xdr:rowOff>
    </xdr:to>
    <xdr:cxnSp macro="">
      <xdr:nvCxnSpPr>
        <xdr:cNvPr id="339" name="直線コネクタ 338"/>
        <xdr:cNvCxnSpPr/>
      </xdr:nvCxnSpPr>
      <xdr:spPr>
        <a:xfrm flipV="1">
          <a:off x="9639300" y="9884766"/>
          <a:ext cx="838200" cy="2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92608</xdr:rowOff>
    </xdr:from>
    <xdr:to>
      <xdr:col>50</xdr:col>
      <xdr:colOff>114300</xdr:colOff>
      <xdr:row>57</xdr:row>
      <xdr:rowOff>139273</xdr:rowOff>
    </xdr:to>
    <xdr:cxnSp macro="">
      <xdr:nvCxnSpPr>
        <xdr:cNvPr id="342" name="直線コネクタ 341"/>
        <xdr:cNvCxnSpPr/>
      </xdr:nvCxnSpPr>
      <xdr:spPr>
        <a:xfrm>
          <a:off x="8750300" y="9865258"/>
          <a:ext cx="889000" cy="4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92608</xdr:rowOff>
    </xdr:from>
    <xdr:to>
      <xdr:col>45</xdr:col>
      <xdr:colOff>177800</xdr:colOff>
      <xdr:row>57</xdr:row>
      <xdr:rowOff>94574</xdr:rowOff>
    </xdr:to>
    <xdr:cxnSp macro="">
      <xdr:nvCxnSpPr>
        <xdr:cNvPr id="345" name="直線コネクタ 344"/>
        <xdr:cNvCxnSpPr/>
      </xdr:nvCxnSpPr>
      <xdr:spPr>
        <a:xfrm flipV="1">
          <a:off x="7861300" y="9865258"/>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39977</xdr:rowOff>
    </xdr:from>
    <xdr:to>
      <xdr:col>41</xdr:col>
      <xdr:colOff>50800</xdr:colOff>
      <xdr:row>57</xdr:row>
      <xdr:rowOff>94574</xdr:rowOff>
    </xdr:to>
    <xdr:cxnSp macro="">
      <xdr:nvCxnSpPr>
        <xdr:cNvPr id="348" name="直線コネクタ 347"/>
        <xdr:cNvCxnSpPr/>
      </xdr:nvCxnSpPr>
      <xdr:spPr>
        <a:xfrm>
          <a:off x="6972300" y="9812627"/>
          <a:ext cx="889000" cy="5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60434</xdr:rowOff>
    </xdr:from>
    <xdr:ext cx="534377" cy="259045"/>
    <xdr:sp macro="" textlink="">
      <xdr:nvSpPr>
        <xdr:cNvPr id="352" name="テキスト ボックス 351"/>
        <xdr:cNvSpPr txBox="1"/>
      </xdr:nvSpPr>
      <xdr:spPr>
        <a:xfrm>
          <a:off x="6705111" y="949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61316</xdr:rowOff>
    </xdr:from>
    <xdr:to>
      <xdr:col>55</xdr:col>
      <xdr:colOff>50800</xdr:colOff>
      <xdr:row>57</xdr:row>
      <xdr:rowOff>162916</xdr:rowOff>
    </xdr:to>
    <xdr:sp macro="" textlink="">
      <xdr:nvSpPr>
        <xdr:cNvPr id="358" name="楕円 357"/>
        <xdr:cNvSpPr/>
      </xdr:nvSpPr>
      <xdr:spPr>
        <a:xfrm>
          <a:off x="10426700" y="983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39743</xdr:rowOff>
    </xdr:from>
    <xdr:ext cx="534377" cy="259045"/>
    <xdr:sp macro="" textlink="">
      <xdr:nvSpPr>
        <xdr:cNvPr id="359" name="農林水産業費該当値テキスト"/>
        <xdr:cNvSpPr txBox="1"/>
      </xdr:nvSpPr>
      <xdr:spPr>
        <a:xfrm>
          <a:off x="10528300" y="98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88473</xdr:rowOff>
    </xdr:from>
    <xdr:to>
      <xdr:col>50</xdr:col>
      <xdr:colOff>165100</xdr:colOff>
      <xdr:row>58</xdr:row>
      <xdr:rowOff>18623</xdr:rowOff>
    </xdr:to>
    <xdr:sp macro="" textlink="">
      <xdr:nvSpPr>
        <xdr:cNvPr id="360" name="楕円 359"/>
        <xdr:cNvSpPr/>
      </xdr:nvSpPr>
      <xdr:spPr>
        <a:xfrm>
          <a:off x="9588500" y="986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9750</xdr:rowOff>
    </xdr:from>
    <xdr:ext cx="534377" cy="259045"/>
    <xdr:sp macro="" textlink="">
      <xdr:nvSpPr>
        <xdr:cNvPr id="361" name="テキスト ボックス 360"/>
        <xdr:cNvSpPr txBox="1"/>
      </xdr:nvSpPr>
      <xdr:spPr>
        <a:xfrm>
          <a:off x="9372111" y="995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41808</xdr:rowOff>
    </xdr:from>
    <xdr:to>
      <xdr:col>46</xdr:col>
      <xdr:colOff>38100</xdr:colOff>
      <xdr:row>57</xdr:row>
      <xdr:rowOff>143408</xdr:rowOff>
    </xdr:to>
    <xdr:sp macro="" textlink="">
      <xdr:nvSpPr>
        <xdr:cNvPr id="362" name="楕円 361"/>
        <xdr:cNvSpPr/>
      </xdr:nvSpPr>
      <xdr:spPr>
        <a:xfrm>
          <a:off x="8699500" y="98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134535</xdr:rowOff>
    </xdr:from>
    <xdr:ext cx="534377" cy="259045"/>
    <xdr:sp macro="" textlink="">
      <xdr:nvSpPr>
        <xdr:cNvPr id="363" name="テキスト ボックス 362"/>
        <xdr:cNvSpPr txBox="1"/>
      </xdr:nvSpPr>
      <xdr:spPr>
        <a:xfrm>
          <a:off x="8483111" y="990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43774</xdr:rowOff>
    </xdr:from>
    <xdr:to>
      <xdr:col>41</xdr:col>
      <xdr:colOff>101600</xdr:colOff>
      <xdr:row>57</xdr:row>
      <xdr:rowOff>145374</xdr:rowOff>
    </xdr:to>
    <xdr:sp macro="" textlink="">
      <xdr:nvSpPr>
        <xdr:cNvPr id="364" name="楕円 363"/>
        <xdr:cNvSpPr/>
      </xdr:nvSpPr>
      <xdr:spPr>
        <a:xfrm>
          <a:off x="7810500" y="981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136501</xdr:rowOff>
    </xdr:from>
    <xdr:ext cx="534377" cy="259045"/>
    <xdr:sp macro="" textlink="">
      <xdr:nvSpPr>
        <xdr:cNvPr id="365" name="テキスト ボックス 364"/>
        <xdr:cNvSpPr txBox="1"/>
      </xdr:nvSpPr>
      <xdr:spPr>
        <a:xfrm>
          <a:off x="7594111" y="990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160627</xdr:rowOff>
    </xdr:from>
    <xdr:to>
      <xdr:col>36</xdr:col>
      <xdr:colOff>165100</xdr:colOff>
      <xdr:row>57</xdr:row>
      <xdr:rowOff>90777</xdr:rowOff>
    </xdr:to>
    <xdr:sp macro="" textlink="">
      <xdr:nvSpPr>
        <xdr:cNvPr id="366" name="楕円 365"/>
        <xdr:cNvSpPr/>
      </xdr:nvSpPr>
      <xdr:spPr>
        <a:xfrm>
          <a:off x="6921500" y="976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81904</xdr:rowOff>
    </xdr:from>
    <xdr:ext cx="534377" cy="259045"/>
    <xdr:sp macro="" textlink="">
      <xdr:nvSpPr>
        <xdr:cNvPr id="367" name="テキスト ボックス 366"/>
        <xdr:cNvSpPr txBox="1"/>
      </xdr:nvSpPr>
      <xdr:spPr>
        <a:xfrm>
          <a:off x="6705111" y="985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151889</xdr:rowOff>
    </xdr:from>
    <xdr:to>
      <xdr:col>55</xdr:col>
      <xdr:colOff>0</xdr:colOff>
      <xdr:row>75</xdr:row>
      <xdr:rowOff>83355</xdr:rowOff>
    </xdr:to>
    <xdr:cxnSp macro="">
      <xdr:nvCxnSpPr>
        <xdr:cNvPr id="394" name="直線コネクタ 393"/>
        <xdr:cNvCxnSpPr/>
      </xdr:nvCxnSpPr>
      <xdr:spPr>
        <a:xfrm>
          <a:off x="9639300" y="12839189"/>
          <a:ext cx="838200" cy="10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105064</xdr:rowOff>
    </xdr:from>
    <xdr:ext cx="534377" cy="259045"/>
    <xdr:sp macro="" textlink="">
      <xdr:nvSpPr>
        <xdr:cNvPr id="395" name="商工費平均値テキスト"/>
        <xdr:cNvSpPr txBox="1"/>
      </xdr:nvSpPr>
      <xdr:spPr>
        <a:xfrm>
          <a:off x="10528300" y="13135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151889</xdr:rowOff>
    </xdr:from>
    <xdr:to>
      <xdr:col>50</xdr:col>
      <xdr:colOff>114300</xdr:colOff>
      <xdr:row>77</xdr:row>
      <xdr:rowOff>158536</xdr:rowOff>
    </xdr:to>
    <xdr:cxnSp macro="">
      <xdr:nvCxnSpPr>
        <xdr:cNvPr id="397" name="直線コネクタ 396"/>
        <xdr:cNvCxnSpPr/>
      </xdr:nvCxnSpPr>
      <xdr:spPr>
        <a:xfrm flipV="1">
          <a:off x="8750300" y="12839189"/>
          <a:ext cx="889000" cy="52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38989</xdr:rowOff>
    </xdr:from>
    <xdr:ext cx="534377" cy="259045"/>
    <xdr:sp macro="" textlink="">
      <xdr:nvSpPr>
        <xdr:cNvPr id="399" name="テキスト ボックス 398"/>
        <xdr:cNvSpPr txBox="1"/>
      </xdr:nvSpPr>
      <xdr:spPr>
        <a:xfrm>
          <a:off x="9372111" y="13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158536</xdr:rowOff>
    </xdr:from>
    <xdr:to>
      <xdr:col>45</xdr:col>
      <xdr:colOff>177800</xdr:colOff>
      <xdr:row>78</xdr:row>
      <xdr:rowOff>16256</xdr:rowOff>
    </xdr:to>
    <xdr:cxnSp macro="">
      <xdr:nvCxnSpPr>
        <xdr:cNvPr id="400" name="直線コネクタ 399"/>
        <xdr:cNvCxnSpPr/>
      </xdr:nvCxnSpPr>
      <xdr:spPr>
        <a:xfrm flipV="1">
          <a:off x="7861300" y="13360186"/>
          <a:ext cx="889000" cy="2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16256</xdr:rowOff>
    </xdr:from>
    <xdr:to>
      <xdr:col>41</xdr:col>
      <xdr:colOff>50800</xdr:colOff>
      <xdr:row>78</xdr:row>
      <xdr:rowOff>82815</xdr:rowOff>
    </xdr:to>
    <xdr:cxnSp macro="">
      <xdr:nvCxnSpPr>
        <xdr:cNvPr id="403" name="直線コネクタ 402"/>
        <xdr:cNvCxnSpPr/>
      </xdr:nvCxnSpPr>
      <xdr:spPr>
        <a:xfrm flipV="1">
          <a:off x="6972300" y="13389356"/>
          <a:ext cx="889000" cy="6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32555</xdr:rowOff>
    </xdr:from>
    <xdr:to>
      <xdr:col>55</xdr:col>
      <xdr:colOff>50800</xdr:colOff>
      <xdr:row>75</xdr:row>
      <xdr:rowOff>134155</xdr:rowOff>
    </xdr:to>
    <xdr:sp macro="" textlink="">
      <xdr:nvSpPr>
        <xdr:cNvPr id="413" name="楕円 412"/>
        <xdr:cNvSpPr/>
      </xdr:nvSpPr>
      <xdr:spPr>
        <a:xfrm>
          <a:off x="10426700" y="128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55432</xdr:rowOff>
    </xdr:from>
    <xdr:ext cx="534377" cy="259045"/>
    <xdr:sp macro="" textlink="">
      <xdr:nvSpPr>
        <xdr:cNvPr id="414" name="商工費該当値テキスト"/>
        <xdr:cNvSpPr txBox="1"/>
      </xdr:nvSpPr>
      <xdr:spPr>
        <a:xfrm>
          <a:off x="10528300" y="1274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101089</xdr:rowOff>
    </xdr:from>
    <xdr:to>
      <xdr:col>50</xdr:col>
      <xdr:colOff>165100</xdr:colOff>
      <xdr:row>75</xdr:row>
      <xdr:rowOff>31239</xdr:rowOff>
    </xdr:to>
    <xdr:sp macro="" textlink="">
      <xdr:nvSpPr>
        <xdr:cNvPr id="415" name="楕円 414"/>
        <xdr:cNvSpPr/>
      </xdr:nvSpPr>
      <xdr:spPr>
        <a:xfrm>
          <a:off x="9588500" y="1278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47766</xdr:rowOff>
    </xdr:from>
    <xdr:ext cx="534377" cy="259045"/>
    <xdr:sp macro="" textlink="">
      <xdr:nvSpPr>
        <xdr:cNvPr id="416" name="テキスト ボックス 415"/>
        <xdr:cNvSpPr txBox="1"/>
      </xdr:nvSpPr>
      <xdr:spPr>
        <a:xfrm>
          <a:off x="9372111" y="1256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107736</xdr:rowOff>
    </xdr:from>
    <xdr:to>
      <xdr:col>46</xdr:col>
      <xdr:colOff>38100</xdr:colOff>
      <xdr:row>78</xdr:row>
      <xdr:rowOff>37886</xdr:rowOff>
    </xdr:to>
    <xdr:sp macro="" textlink="">
      <xdr:nvSpPr>
        <xdr:cNvPr id="417" name="楕円 416"/>
        <xdr:cNvSpPr/>
      </xdr:nvSpPr>
      <xdr:spPr>
        <a:xfrm>
          <a:off x="8699500" y="133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29013</xdr:rowOff>
    </xdr:from>
    <xdr:ext cx="534377" cy="259045"/>
    <xdr:sp macro="" textlink="">
      <xdr:nvSpPr>
        <xdr:cNvPr id="418" name="テキスト ボックス 417"/>
        <xdr:cNvSpPr txBox="1"/>
      </xdr:nvSpPr>
      <xdr:spPr>
        <a:xfrm>
          <a:off x="8483111" y="134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136906</xdr:rowOff>
    </xdr:from>
    <xdr:to>
      <xdr:col>41</xdr:col>
      <xdr:colOff>101600</xdr:colOff>
      <xdr:row>78</xdr:row>
      <xdr:rowOff>67056</xdr:rowOff>
    </xdr:to>
    <xdr:sp macro="" textlink="">
      <xdr:nvSpPr>
        <xdr:cNvPr id="419" name="楕円 418"/>
        <xdr:cNvSpPr/>
      </xdr:nvSpPr>
      <xdr:spPr>
        <a:xfrm>
          <a:off x="7810500" y="133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58183</xdr:rowOff>
    </xdr:from>
    <xdr:ext cx="534377" cy="259045"/>
    <xdr:sp macro="" textlink="">
      <xdr:nvSpPr>
        <xdr:cNvPr id="420" name="テキスト ボックス 419"/>
        <xdr:cNvSpPr txBox="1"/>
      </xdr:nvSpPr>
      <xdr:spPr>
        <a:xfrm>
          <a:off x="7594111" y="13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32015</xdr:rowOff>
    </xdr:from>
    <xdr:to>
      <xdr:col>36</xdr:col>
      <xdr:colOff>165100</xdr:colOff>
      <xdr:row>78</xdr:row>
      <xdr:rowOff>133615</xdr:rowOff>
    </xdr:to>
    <xdr:sp macro="" textlink="">
      <xdr:nvSpPr>
        <xdr:cNvPr id="421" name="楕円 420"/>
        <xdr:cNvSpPr/>
      </xdr:nvSpPr>
      <xdr:spPr>
        <a:xfrm>
          <a:off x="6921500" y="1340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124742</xdr:rowOff>
    </xdr:from>
    <xdr:ext cx="469744" cy="259045"/>
    <xdr:sp macro="" textlink="">
      <xdr:nvSpPr>
        <xdr:cNvPr id="422" name="テキスト ボックス 421"/>
        <xdr:cNvSpPr txBox="1"/>
      </xdr:nvSpPr>
      <xdr:spPr>
        <a:xfrm>
          <a:off x="6737428" y="1349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10919</xdr:rowOff>
    </xdr:from>
    <xdr:to>
      <xdr:col>55</xdr:col>
      <xdr:colOff>0</xdr:colOff>
      <xdr:row>97</xdr:row>
      <xdr:rowOff>163511</xdr:rowOff>
    </xdr:to>
    <xdr:cxnSp macro="">
      <xdr:nvCxnSpPr>
        <xdr:cNvPr id="451" name="直線コネクタ 450"/>
        <xdr:cNvCxnSpPr/>
      </xdr:nvCxnSpPr>
      <xdr:spPr>
        <a:xfrm flipV="1">
          <a:off x="9639300" y="16641569"/>
          <a:ext cx="838200" cy="15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109503</xdr:rowOff>
    </xdr:from>
    <xdr:to>
      <xdr:col>50</xdr:col>
      <xdr:colOff>114300</xdr:colOff>
      <xdr:row>97</xdr:row>
      <xdr:rowOff>163511</xdr:rowOff>
    </xdr:to>
    <xdr:cxnSp macro="">
      <xdr:nvCxnSpPr>
        <xdr:cNvPr id="454" name="直線コネクタ 453"/>
        <xdr:cNvCxnSpPr/>
      </xdr:nvCxnSpPr>
      <xdr:spPr>
        <a:xfrm>
          <a:off x="8750300" y="16397253"/>
          <a:ext cx="889000" cy="39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68352</xdr:rowOff>
    </xdr:from>
    <xdr:to>
      <xdr:col>45</xdr:col>
      <xdr:colOff>177800</xdr:colOff>
      <xdr:row>95</xdr:row>
      <xdr:rowOff>109503</xdr:rowOff>
    </xdr:to>
    <xdr:cxnSp macro="">
      <xdr:nvCxnSpPr>
        <xdr:cNvPr id="457" name="直線コネクタ 456"/>
        <xdr:cNvCxnSpPr/>
      </xdr:nvCxnSpPr>
      <xdr:spPr>
        <a:xfrm>
          <a:off x="7861300" y="15841752"/>
          <a:ext cx="889000" cy="55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91427</xdr:rowOff>
    </xdr:from>
    <xdr:to>
      <xdr:col>41</xdr:col>
      <xdr:colOff>50800</xdr:colOff>
      <xdr:row>92</xdr:row>
      <xdr:rowOff>68352</xdr:rowOff>
    </xdr:to>
    <xdr:cxnSp macro="">
      <xdr:nvCxnSpPr>
        <xdr:cNvPr id="460" name="直線コネクタ 459"/>
        <xdr:cNvCxnSpPr/>
      </xdr:nvCxnSpPr>
      <xdr:spPr>
        <a:xfrm>
          <a:off x="6972300" y="15693377"/>
          <a:ext cx="889000" cy="14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84180</xdr:rowOff>
    </xdr:from>
    <xdr:ext cx="534377" cy="259045"/>
    <xdr:sp macro="" textlink="">
      <xdr:nvSpPr>
        <xdr:cNvPr id="462" name="テキスト ボックス 461"/>
        <xdr:cNvSpPr txBox="1"/>
      </xdr:nvSpPr>
      <xdr:spPr>
        <a:xfrm>
          <a:off x="7594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90758</xdr:rowOff>
    </xdr:from>
    <xdr:ext cx="534377" cy="259045"/>
    <xdr:sp macro="" textlink="">
      <xdr:nvSpPr>
        <xdr:cNvPr id="464" name="テキスト ボックス 463"/>
        <xdr:cNvSpPr txBox="1"/>
      </xdr:nvSpPr>
      <xdr:spPr>
        <a:xfrm>
          <a:off x="6705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131569</xdr:rowOff>
    </xdr:from>
    <xdr:to>
      <xdr:col>55</xdr:col>
      <xdr:colOff>50800</xdr:colOff>
      <xdr:row>97</xdr:row>
      <xdr:rowOff>61719</xdr:rowOff>
    </xdr:to>
    <xdr:sp macro="" textlink="">
      <xdr:nvSpPr>
        <xdr:cNvPr id="470" name="楕円 469"/>
        <xdr:cNvSpPr/>
      </xdr:nvSpPr>
      <xdr:spPr>
        <a:xfrm>
          <a:off x="10426700" y="1659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154446</xdr:rowOff>
    </xdr:from>
    <xdr:ext cx="599010" cy="259045"/>
    <xdr:sp macro="" textlink="">
      <xdr:nvSpPr>
        <xdr:cNvPr id="471" name="土木費該当値テキスト"/>
        <xdr:cNvSpPr txBox="1"/>
      </xdr:nvSpPr>
      <xdr:spPr>
        <a:xfrm>
          <a:off x="10528300" y="1644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112711</xdr:rowOff>
    </xdr:from>
    <xdr:to>
      <xdr:col>50</xdr:col>
      <xdr:colOff>165100</xdr:colOff>
      <xdr:row>98</xdr:row>
      <xdr:rowOff>42861</xdr:rowOff>
    </xdr:to>
    <xdr:sp macro="" textlink="">
      <xdr:nvSpPr>
        <xdr:cNvPr id="472" name="楕円 471"/>
        <xdr:cNvSpPr/>
      </xdr:nvSpPr>
      <xdr:spPr>
        <a:xfrm>
          <a:off x="9588500" y="1674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59388</xdr:rowOff>
    </xdr:from>
    <xdr:ext cx="599010" cy="259045"/>
    <xdr:sp macro="" textlink="">
      <xdr:nvSpPr>
        <xdr:cNvPr id="473" name="テキスト ボックス 472"/>
        <xdr:cNvSpPr txBox="1"/>
      </xdr:nvSpPr>
      <xdr:spPr>
        <a:xfrm>
          <a:off x="9339795" y="1651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58703</xdr:rowOff>
    </xdr:from>
    <xdr:to>
      <xdr:col>46</xdr:col>
      <xdr:colOff>38100</xdr:colOff>
      <xdr:row>95</xdr:row>
      <xdr:rowOff>160303</xdr:rowOff>
    </xdr:to>
    <xdr:sp macro="" textlink="">
      <xdr:nvSpPr>
        <xdr:cNvPr id="474" name="楕円 473"/>
        <xdr:cNvSpPr/>
      </xdr:nvSpPr>
      <xdr:spPr>
        <a:xfrm>
          <a:off x="8699500" y="1634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5380</xdr:rowOff>
    </xdr:from>
    <xdr:ext cx="599010" cy="259045"/>
    <xdr:sp macro="" textlink="">
      <xdr:nvSpPr>
        <xdr:cNvPr id="475" name="テキスト ボックス 474"/>
        <xdr:cNvSpPr txBox="1"/>
      </xdr:nvSpPr>
      <xdr:spPr>
        <a:xfrm>
          <a:off x="8450795" y="1612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17552</xdr:rowOff>
    </xdr:from>
    <xdr:to>
      <xdr:col>41</xdr:col>
      <xdr:colOff>101600</xdr:colOff>
      <xdr:row>92</xdr:row>
      <xdr:rowOff>119152</xdr:rowOff>
    </xdr:to>
    <xdr:sp macro="" textlink="">
      <xdr:nvSpPr>
        <xdr:cNvPr id="476" name="楕円 475"/>
        <xdr:cNvSpPr/>
      </xdr:nvSpPr>
      <xdr:spPr>
        <a:xfrm>
          <a:off x="7810500" y="157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135679</xdr:rowOff>
    </xdr:from>
    <xdr:ext cx="599010" cy="259045"/>
    <xdr:sp macro="" textlink="">
      <xdr:nvSpPr>
        <xdr:cNvPr id="477" name="テキスト ボックス 476"/>
        <xdr:cNvSpPr txBox="1"/>
      </xdr:nvSpPr>
      <xdr:spPr>
        <a:xfrm>
          <a:off x="7561795" y="15566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40627</xdr:rowOff>
    </xdr:from>
    <xdr:to>
      <xdr:col>36</xdr:col>
      <xdr:colOff>165100</xdr:colOff>
      <xdr:row>91</xdr:row>
      <xdr:rowOff>142227</xdr:rowOff>
    </xdr:to>
    <xdr:sp macro="" textlink="">
      <xdr:nvSpPr>
        <xdr:cNvPr id="478" name="楕円 477"/>
        <xdr:cNvSpPr/>
      </xdr:nvSpPr>
      <xdr:spPr>
        <a:xfrm>
          <a:off x="6921500" y="1564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158754</xdr:rowOff>
    </xdr:from>
    <xdr:ext cx="599010" cy="259045"/>
    <xdr:sp macro="" textlink="">
      <xdr:nvSpPr>
        <xdr:cNvPr id="479" name="テキスト ボックス 478"/>
        <xdr:cNvSpPr txBox="1"/>
      </xdr:nvSpPr>
      <xdr:spPr>
        <a:xfrm>
          <a:off x="6672795" y="154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23571</xdr:rowOff>
    </xdr:from>
    <xdr:to>
      <xdr:col>85</xdr:col>
      <xdr:colOff>127000</xdr:colOff>
      <xdr:row>38</xdr:row>
      <xdr:rowOff>166822</xdr:rowOff>
    </xdr:to>
    <xdr:cxnSp macro="">
      <xdr:nvCxnSpPr>
        <xdr:cNvPr id="511" name="直線コネクタ 510"/>
        <xdr:cNvCxnSpPr/>
      </xdr:nvCxnSpPr>
      <xdr:spPr>
        <a:xfrm>
          <a:off x="15481300" y="6538671"/>
          <a:ext cx="838200" cy="14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23571</xdr:rowOff>
    </xdr:from>
    <xdr:to>
      <xdr:col>81</xdr:col>
      <xdr:colOff>50800</xdr:colOff>
      <xdr:row>38</xdr:row>
      <xdr:rowOff>38822</xdr:rowOff>
    </xdr:to>
    <xdr:cxnSp macro="">
      <xdr:nvCxnSpPr>
        <xdr:cNvPr id="514" name="直線コネクタ 513"/>
        <xdr:cNvCxnSpPr/>
      </xdr:nvCxnSpPr>
      <xdr:spPr>
        <a:xfrm flipV="1">
          <a:off x="14592300" y="6538671"/>
          <a:ext cx="889000" cy="1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6" name="テキスト ボックス 515"/>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34103</xdr:rowOff>
    </xdr:from>
    <xdr:to>
      <xdr:col>76</xdr:col>
      <xdr:colOff>114300</xdr:colOff>
      <xdr:row>38</xdr:row>
      <xdr:rowOff>38822</xdr:rowOff>
    </xdr:to>
    <xdr:cxnSp macro="">
      <xdr:nvCxnSpPr>
        <xdr:cNvPr id="517" name="直線コネクタ 516"/>
        <xdr:cNvCxnSpPr/>
      </xdr:nvCxnSpPr>
      <xdr:spPr>
        <a:xfrm>
          <a:off x="13703300" y="6549203"/>
          <a:ext cx="8890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19" name="テキスト ボックス 518"/>
        <xdr:cNvSpPr txBox="1"/>
      </xdr:nvSpPr>
      <xdr:spPr>
        <a:xfrm>
          <a:off x="14325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34103</xdr:rowOff>
    </xdr:from>
    <xdr:to>
      <xdr:col>71</xdr:col>
      <xdr:colOff>177800</xdr:colOff>
      <xdr:row>38</xdr:row>
      <xdr:rowOff>58678</xdr:rowOff>
    </xdr:to>
    <xdr:cxnSp macro="">
      <xdr:nvCxnSpPr>
        <xdr:cNvPr id="520" name="直線コネクタ 519"/>
        <xdr:cNvCxnSpPr/>
      </xdr:nvCxnSpPr>
      <xdr:spPr>
        <a:xfrm flipV="1">
          <a:off x="12814300" y="6549203"/>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116022</xdr:rowOff>
    </xdr:from>
    <xdr:to>
      <xdr:col>85</xdr:col>
      <xdr:colOff>177800</xdr:colOff>
      <xdr:row>39</xdr:row>
      <xdr:rowOff>46172</xdr:rowOff>
    </xdr:to>
    <xdr:sp macro="" textlink="">
      <xdr:nvSpPr>
        <xdr:cNvPr id="530" name="楕円 529"/>
        <xdr:cNvSpPr/>
      </xdr:nvSpPr>
      <xdr:spPr>
        <a:xfrm>
          <a:off x="16268700" y="663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30949</xdr:rowOff>
    </xdr:from>
    <xdr:ext cx="534377" cy="259045"/>
    <xdr:sp macro="" textlink="">
      <xdr:nvSpPr>
        <xdr:cNvPr id="531" name="消防費該当値テキスト"/>
        <xdr:cNvSpPr txBox="1"/>
      </xdr:nvSpPr>
      <xdr:spPr>
        <a:xfrm>
          <a:off x="16370300" y="654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144221</xdr:rowOff>
    </xdr:from>
    <xdr:to>
      <xdr:col>81</xdr:col>
      <xdr:colOff>101600</xdr:colOff>
      <xdr:row>38</xdr:row>
      <xdr:rowOff>74371</xdr:rowOff>
    </xdr:to>
    <xdr:sp macro="" textlink="">
      <xdr:nvSpPr>
        <xdr:cNvPr id="532" name="楕円 531"/>
        <xdr:cNvSpPr/>
      </xdr:nvSpPr>
      <xdr:spPr>
        <a:xfrm>
          <a:off x="15430500" y="648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90898</xdr:rowOff>
    </xdr:from>
    <xdr:ext cx="534377" cy="259045"/>
    <xdr:sp macro="" textlink="">
      <xdr:nvSpPr>
        <xdr:cNvPr id="533" name="テキスト ボックス 532"/>
        <xdr:cNvSpPr txBox="1"/>
      </xdr:nvSpPr>
      <xdr:spPr>
        <a:xfrm>
          <a:off x="15214111" y="626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159472</xdr:rowOff>
    </xdr:from>
    <xdr:to>
      <xdr:col>76</xdr:col>
      <xdr:colOff>165100</xdr:colOff>
      <xdr:row>38</xdr:row>
      <xdr:rowOff>89622</xdr:rowOff>
    </xdr:to>
    <xdr:sp macro="" textlink="">
      <xdr:nvSpPr>
        <xdr:cNvPr id="534" name="楕円 533"/>
        <xdr:cNvSpPr/>
      </xdr:nvSpPr>
      <xdr:spPr>
        <a:xfrm>
          <a:off x="14541500" y="650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106149</xdr:rowOff>
    </xdr:from>
    <xdr:ext cx="534377" cy="259045"/>
    <xdr:sp macro="" textlink="">
      <xdr:nvSpPr>
        <xdr:cNvPr id="535" name="テキスト ボックス 534"/>
        <xdr:cNvSpPr txBox="1"/>
      </xdr:nvSpPr>
      <xdr:spPr>
        <a:xfrm>
          <a:off x="14325111" y="627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154753</xdr:rowOff>
    </xdr:from>
    <xdr:to>
      <xdr:col>72</xdr:col>
      <xdr:colOff>38100</xdr:colOff>
      <xdr:row>38</xdr:row>
      <xdr:rowOff>84903</xdr:rowOff>
    </xdr:to>
    <xdr:sp macro="" textlink="">
      <xdr:nvSpPr>
        <xdr:cNvPr id="536" name="楕円 535"/>
        <xdr:cNvSpPr/>
      </xdr:nvSpPr>
      <xdr:spPr>
        <a:xfrm>
          <a:off x="13652500" y="649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76030</xdr:rowOff>
    </xdr:from>
    <xdr:ext cx="534377" cy="259045"/>
    <xdr:sp macro="" textlink="">
      <xdr:nvSpPr>
        <xdr:cNvPr id="537" name="テキスト ボックス 536"/>
        <xdr:cNvSpPr txBox="1"/>
      </xdr:nvSpPr>
      <xdr:spPr>
        <a:xfrm>
          <a:off x="13436111" y="659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7878</xdr:rowOff>
    </xdr:from>
    <xdr:to>
      <xdr:col>67</xdr:col>
      <xdr:colOff>101600</xdr:colOff>
      <xdr:row>38</xdr:row>
      <xdr:rowOff>109478</xdr:rowOff>
    </xdr:to>
    <xdr:sp macro="" textlink="">
      <xdr:nvSpPr>
        <xdr:cNvPr id="538" name="楕円 537"/>
        <xdr:cNvSpPr/>
      </xdr:nvSpPr>
      <xdr:spPr>
        <a:xfrm>
          <a:off x="12763500" y="652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100605</xdr:rowOff>
    </xdr:from>
    <xdr:ext cx="534377" cy="259045"/>
    <xdr:sp macro="" textlink="">
      <xdr:nvSpPr>
        <xdr:cNvPr id="539" name="テキスト ボックス 538"/>
        <xdr:cNvSpPr txBox="1"/>
      </xdr:nvSpPr>
      <xdr:spPr>
        <a:xfrm>
          <a:off x="12547111" y="661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18705</xdr:rowOff>
    </xdr:from>
    <xdr:to>
      <xdr:col>85</xdr:col>
      <xdr:colOff>127000</xdr:colOff>
      <xdr:row>58</xdr:row>
      <xdr:rowOff>82873</xdr:rowOff>
    </xdr:to>
    <xdr:cxnSp macro="">
      <xdr:nvCxnSpPr>
        <xdr:cNvPr id="570" name="直線コネクタ 569"/>
        <xdr:cNvCxnSpPr/>
      </xdr:nvCxnSpPr>
      <xdr:spPr>
        <a:xfrm>
          <a:off x="15481300" y="9962805"/>
          <a:ext cx="838200" cy="6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3918</xdr:rowOff>
    </xdr:from>
    <xdr:to>
      <xdr:col>81</xdr:col>
      <xdr:colOff>50800</xdr:colOff>
      <xdr:row>58</xdr:row>
      <xdr:rowOff>18705</xdr:rowOff>
    </xdr:to>
    <xdr:cxnSp macro="">
      <xdr:nvCxnSpPr>
        <xdr:cNvPr id="573" name="直線コネクタ 572"/>
        <xdr:cNvCxnSpPr/>
      </xdr:nvCxnSpPr>
      <xdr:spPr>
        <a:xfrm>
          <a:off x="14592300" y="9948018"/>
          <a:ext cx="889000" cy="1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3918</xdr:rowOff>
    </xdr:from>
    <xdr:to>
      <xdr:col>76</xdr:col>
      <xdr:colOff>114300</xdr:colOff>
      <xdr:row>58</xdr:row>
      <xdr:rowOff>56493</xdr:rowOff>
    </xdr:to>
    <xdr:cxnSp macro="">
      <xdr:nvCxnSpPr>
        <xdr:cNvPr id="576" name="直線コネクタ 575"/>
        <xdr:cNvCxnSpPr/>
      </xdr:nvCxnSpPr>
      <xdr:spPr>
        <a:xfrm flipV="1">
          <a:off x="13703300" y="9948018"/>
          <a:ext cx="889000" cy="5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56493</xdr:rowOff>
    </xdr:from>
    <xdr:to>
      <xdr:col>71</xdr:col>
      <xdr:colOff>177800</xdr:colOff>
      <xdr:row>58</xdr:row>
      <xdr:rowOff>82021</xdr:rowOff>
    </xdr:to>
    <xdr:cxnSp macro="">
      <xdr:nvCxnSpPr>
        <xdr:cNvPr id="579" name="直線コネクタ 578"/>
        <xdr:cNvCxnSpPr/>
      </xdr:nvCxnSpPr>
      <xdr:spPr>
        <a:xfrm flipV="1">
          <a:off x="12814300" y="10000593"/>
          <a:ext cx="889000" cy="2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97772</xdr:rowOff>
    </xdr:from>
    <xdr:ext cx="534377" cy="259045"/>
    <xdr:sp macro="" textlink="">
      <xdr:nvSpPr>
        <xdr:cNvPr id="583" name="テキスト ボックス 582"/>
        <xdr:cNvSpPr txBox="1"/>
      </xdr:nvSpPr>
      <xdr:spPr>
        <a:xfrm>
          <a:off x="12547111" y="9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32073</xdr:rowOff>
    </xdr:from>
    <xdr:to>
      <xdr:col>85</xdr:col>
      <xdr:colOff>177800</xdr:colOff>
      <xdr:row>58</xdr:row>
      <xdr:rowOff>133673</xdr:rowOff>
    </xdr:to>
    <xdr:sp macro="" textlink="">
      <xdr:nvSpPr>
        <xdr:cNvPr id="589" name="楕円 588"/>
        <xdr:cNvSpPr/>
      </xdr:nvSpPr>
      <xdr:spPr>
        <a:xfrm>
          <a:off x="16268700" y="997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118450</xdr:rowOff>
    </xdr:from>
    <xdr:ext cx="534377" cy="259045"/>
    <xdr:sp macro="" textlink="">
      <xdr:nvSpPr>
        <xdr:cNvPr id="590" name="教育費該当値テキスト"/>
        <xdr:cNvSpPr txBox="1"/>
      </xdr:nvSpPr>
      <xdr:spPr>
        <a:xfrm>
          <a:off x="16370300" y="989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139355</xdr:rowOff>
    </xdr:from>
    <xdr:to>
      <xdr:col>81</xdr:col>
      <xdr:colOff>101600</xdr:colOff>
      <xdr:row>58</xdr:row>
      <xdr:rowOff>69505</xdr:rowOff>
    </xdr:to>
    <xdr:sp macro="" textlink="">
      <xdr:nvSpPr>
        <xdr:cNvPr id="591" name="楕円 590"/>
        <xdr:cNvSpPr/>
      </xdr:nvSpPr>
      <xdr:spPr>
        <a:xfrm>
          <a:off x="15430500" y="991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60632</xdr:rowOff>
    </xdr:from>
    <xdr:ext cx="534377" cy="259045"/>
    <xdr:sp macro="" textlink="">
      <xdr:nvSpPr>
        <xdr:cNvPr id="592" name="テキスト ボックス 591"/>
        <xdr:cNvSpPr txBox="1"/>
      </xdr:nvSpPr>
      <xdr:spPr>
        <a:xfrm>
          <a:off x="15214111" y="1000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124568</xdr:rowOff>
    </xdr:from>
    <xdr:to>
      <xdr:col>76</xdr:col>
      <xdr:colOff>165100</xdr:colOff>
      <xdr:row>58</xdr:row>
      <xdr:rowOff>54718</xdr:rowOff>
    </xdr:to>
    <xdr:sp macro="" textlink="">
      <xdr:nvSpPr>
        <xdr:cNvPr id="593" name="楕円 592"/>
        <xdr:cNvSpPr/>
      </xdr:nvSpPr>
      <xdr:spPr>
        <a:xfrm>
          <a:off x="14541500" y="989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45845</xdr:rowOff>
    </xdr:from>
    <xdr:ext cx="534377" cy="259045"/>
    <xdr:sp macro="" textlink="">
      <xdr:nvSpPr>
        <xdr:cNvPr id="594" name="テキスト ボックス 593"/>
        <xdr:cNvSpPr txBox="1"/>
      </xdr:nvSpPr>
      <xdr:spPr>
        <a:xfrm>
          <a:off x="14325111" y="998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5693</xdr:rowOff>
    </xdr:from>
    <xdr:to>
      <xdr:col>72</xdr:col>
      <xdr:colOff>38100</xdr:colOff>
      <xdr:row>58</xdr:row>
      <xdr:rowOff>107293</xdr:rowOff>
    </xdr:to>
    <xdr:sp macro="" textlink="">
      <xdr:nvSpPr>
        <xdr:cNvPr id="595" name="楕円 594"/>
        <xdr:cNvSpPr/>
      </xdr:nvSpPr>
      <xdr:spPr>
        <a:xfrm>
          <a:off x="13652500" y="99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98420</xdr:rowOff>
    </xdr:from>
    <xdr:ext cx="534377" cy="259045"/>
    <xdr:sp macro="" textlink="">
      <xdr:nvSpPr>
        <xdr:cNvPr id="596" name="テキスト ボックス 595"/>
        <xdr:cNvSpPr txBox="1"/>
      </xdr:nvSpPr>
      <xdr:spPr>
        <a:xfrm>
          <a:off x="13436111" y="1004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31221</xdr:rowOff>
    </xdr:from>
    <xdr:to>
      <xdr:col>67</xdr:col>
      <xdr:colOff>101600</xdr:colOff>
      <xdr:row>58</xdr:row>
      <xdr:rowOff>132821</xdr:rowOff>
    </xdr:to>
    <xdr:sp macro="" textlink="">
      <xdr:nvSpPr>
        <xdr:cNvPr id="597" name="楕円 596"/>
        <xdr:cNvSpPr/>
      </xdr:nvSpPr>
      <xdr:spPr>
        <a:xfrm>
          <a:off x="12763500" y="997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123948</xdr:rowOff>
    </xdr:from>
    <xdr:ext cx="534377" cy="259045"/>
    <xdr:sp macro="" textlink="">
      <xdr:nvSpPr>
        <xdr:cNvPr id="598" name="テキスト ボックス 597"/>
        <xdr:cNvSpPr txBox="1"/>
      </xdr:nvSpPr>
      <xdr:spPr>
        <a:xfrm>
          <a:off x="12547111" y="1006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166542</xdr:rowOff>
    </xdr:from>
    <xdr:to>
      <xdr:col>85</xdr:col>
      <xdr:colOff>127000</xdr:colOff>
      <xdr:row>78</xdr:row>
      <xdr:rowOff>118362</xdr:rowOff>
    </xdr:to>
    <xdr:cxnSp macro="">
      <xdr:nvCxnSpPr>
        <xdr:cNvPr id="625" name="直線コネクタ 624"/>
        <xdr:cNvCxnSpPr/>
      </xdr:nvCxnSpPr>
      <xdr:spPr>
        <a:xfrm flipV="1">
          <a:off x="15481300" y="13368192"/>
          <a:ext cx="838200" cy="12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168446</xdr:rowOff>
    </xdr:from>
    <xdr:ext cx="534377" cy="259045"/>
    <xdr:sp macro="" textlink="">
      <xdr:nvSpPr>
        <xdr:cNvPr id="626" name="災害復旧費平均値テキスト"/>
        <xdr:cNvSpPr txBox="1"/>
      </xdr:nvSpPr>
      <xdr:spPr>
        <a:xfrm>
          <a:off x="16370300" y="1337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52567</xdr:rowOff>
    </xdr:from>
    <xdr:to>
      <xdr:col>81</xdr:col>
      <xdr:colOff>50800</xdr:colOff>
      <xdr:row>78</xdr:row>
      <xdr:rowOff>118362</xdr:rowOff>
    </xdr:to>
    <xdr:cxnSp macro="">
      <xdr:nvCxnSpPr>
        <xdr:cNvPr id="628" name="直線コネクタ 627"/>
        <xdr:cNvCxnSpPr/>
      </xdr:nvCxnSpPr>
      <xdr:spPr>
        <a:xfrm>
          <a:off x="14592300" y="13425667"/>
          <a:ext cx="889000" cy="6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7207</xdr:rowOff>
    </xdr:from>
    <xdr:to>
      <xdr:col>76</xdr:col>
      <xdr:colOff>114300</xdr:colOff>
      <xdr:row>78</xdr:row>
      <xdr:rowOff>52567</xdr:rowOff>
    </xdr:to>
    <xdr:cxnSp macro="">
      <xdr:nvCxnSpPr>
        <xdr:cNvPr id="631" name="直線コネクタ 630"/>
        <xdr:cNvCxnSpPr/>
      </xdr:nvCxnSpPr>
      <xdr:spPr>
        <a:xfrm>
          <a:off x="13703300" y="13380307"/>
          <a:ext cx="889000" cy="4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131528</xdr:rowOff>
    </xdr:from>
    <xdr:ext cx="534377" cy="259045"/>
    <xdr:sp macro="" textlink="">
      <xdr:nvSpPr>
        <xdr:cNvPr id="633" name="テキスト ボックス 632"/>
        <xdr:cNvSpPr txBox="1"/>
      </xdr:nvSpPr>
      <xdr:spPr>
        <a:xfrm>
          <a:off x="14325111" y="135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7207</xdr:rowOff>
    </xdr:from>
    <xdr:to>
      <xdr:col>71</xdr:col>
      <xdr:colOff>177800</xdr:colOff>
      <xdr:row>78</xdr:row>
      <xdr:rowOff>37658</xdr:rowOff>
    </xdr:to>
    <xdr:cxnSp macro="">
      <xdr:nvCxnSpPr>
        <xdr:cNvPr id="634" name="直線コネクタ 633"/>
        <xdr:cNvCxnSpPr/>
      </xdr:nvCxnSpPr>
      <xdr:spPr>
        <a:xfrm flipV="1">
          <a:off x="12814300" y="13380307"/>
          <a:ext cx="889000" cy="3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115742</xdr:rowOff>
    </xdr:from>
    <xdr:to>
      <xdr:col>85</xdr:col>
      <xdr:colOff>177800</xdr:colOff>
      <xdr:row>78</xdr:row>
      <xdr:rowOff>45892</xdr:rowOff>
    </xdr:to>
    <xdr:sp macro="" textlink="">
      <xdr:nvSpPr>
        <xdr:cNvPr id="644" name="楕円 643"/>
        <xdr:cNvSpPr/>
      </xdr:nvSpPr>
      <xdr:spPr>
        <a:xfrm>
          <a:off x="16268700" y="1331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138619</xdr:rowOff>
    </xdr:from>
    <xdr:ext cx="534377" cy="259045"/>
    <xdr:sp macro="" textlink="">
      <xdr:nvSpPr>
        <xdr:cNvPr id="645" name="災害復旧費該当値テキスト"/>
        <xdr:cNvSpPr txBox="1"/>
      </xdr:nvSpPr>
      <xdr:spPr>
        <a:xfrm>
          <a:off x="16370300" y="1316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67562</xdr:rowOff>
    </xdr:from>
    <xdr:to>
      <xdr:col>81</xdr:col>
      <xdr:colOff>101600</xdr:colOff>
      <xdr:row>78</xdr:row>
      <xdr:rowOff>169162</xdr:rowOff>
    </xdr:to>
    <xdr:sp macro="" textlink="">
      <xdr:nvSpPr>
        <xdr:cNvPr id="646" name="楕円 645"/>
        <xdr:cNvSpPr/>
      </xdr:nvSpPr>
      <xdr:spPr>
        <a:xfrm>
          <a:off x="15430500" y="1344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160289</xdr:rowOff>
    </xdr:from>
    <xdr:ext cx="469744" cy="259045"/>
    <xdr:sp macro="" textlink="">
      <xdr:nvSpPr>
        <xdr:cNvPr id="647" name="テキスト ボックス 646"/>
        <xdr:cNvSpPr txBox="1"/>
      </xdr:nvSpPr>
      <xdr:spPr>
        <a:xfrm>
          <a:off x="15246428" y="1353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1767</xdr:rowOff>
    </xdr:from>
    <xdr:to>
      <xdr:col>76</xdr:col>
      <xdr:colOff>165100</xdr:colOff>
      <xdr:row>78</xdr:row>
      <xdr:rowOff>103367</xdr:rowOff>
    </xdr:to>
    <xdr:sp macro="" textlink="">
      <xdr:nvSpPr>
        <xdr:cNvPr id="648" name="楕円 647"/>
        <xdr:cNvSpPr/>
      </xdr:nvSpPr>
      <xdr:spPr>
        <a:xfrm>
          <a:off x="14541500" y="1337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119894</xdr:rowOff>
    </xdr:from>
    <xdr:ext cx="534377" cy="259045"/>
    <xdr:sp macro="" textlink="">
      <xdr:nvSpPr>
        <xdr:cNvPr id="649" name="テキスト ボックス 648"/>
        <xdr:cNvSpPr txBox="1"/>
      </xdr:nvSpPr>
      <xdr:spPr>
        <a:xfrm>
          <a:off x="14325111" y="1315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127857</xdr:rowOff>
    </xdr:from>
    <xdr:to>
      <xdr:col>72</xdr:col>
      <xdr:colOff>38100</xdr:colOff>
      <xdr:row>78</xdr:row>
      <xdr:rowOff>58007</xdr:rowOff>
    </xdr:to>
    <xdr:sp macro="" textlink="">
      <xdr:nvSpPr>
        <xdr:cNvPr id="650" name="楕円 649"/>
        <xdr:cNvSpPr/>
      </xdr:nvSpPr>
      <xdr:spPr>
        <a:xfrm>
          <a:off x="13652500" y="1332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74534</xdr:rowOff>
    </xdr:from>
    <xdr:ext cx="534377" cy="259045"/>
    <xdr:sp macro="" textlink="">
      <xdr:nvSpPr>
        <xdr:cNvPr id="651" name="テキスト ボックス 650"/>
        <xdr:cNvSpPr txBox="1"/>
      </xdr:nvSpPr>
      <xdr:spPr>
        <a:xfrm>
          <a:off x="13436111" y="1310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158308</xdr:rowOff>
    </xdr:from>
    <xdr:to>
      <xdr:col>67</xdr:col>
      <xdr:colOff>101600</xdr:colOff>
      <xdr:row>78</xdr:row>
      <xdr:rowOff>88458</xdr:rowOff>
    </xdr:to>
    <xdr:sp macro="" textlink="">
      <xdr:nvSpPr>
        <xdr:cNvPr id="652" name="楕円 651"/>
        <xdr:cNvSpPr/>
      </xdr:nvSpPr>
      <xdr:spPr>
        <a:xfrm>
          <a:off x="12763500" y="1335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104985</xdr:rowOff>
    </xdr:from>
    <xdr:ext cx="534377" cy="259045"/>
    <xdr:sp macro="" textlink="">
      <xdr:nvSpPr>
        <xdr:cNvPr id="653" name="テキスト ボックス 652"/>
        <xdr:cNvSpPr txBox="1"/>
      </xdr:nvSpPr>
      <xdr:spPr>
        <a:xfrm>
          <a:off x="12547111" y="131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57254</xdr:rowOff>
    </xdr:from>
    <xdr:to>
      <xdr:col>85</xdr:col>
      <xdr:colOff>127000</xdr:colOff>
      <xdr:row>94</xdr:row>
      <xdr:rowOff>65825</xdr:rowOff>
    </xdr:to>
    <xdr:cxnSp macro="">
      <xdr:nvCxnSpPr>
        <xdr:cNvPr id="680" name="直線コネクタ 679"/>
        <xdr:cNvCxnSpPr/>
      </xdr:nvCxnSpPr>
      <xdr:spPr>
        <a:xfrm flipV="1">
          <a:off x="15481300" y="16173554"/>
          <a:ext cx="8382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65825</xdr:rowOff>
    </xdr:from>
    <xdr:to>
      <xdr:col>81</xdr:col>
      <xdr:colOff>50800</xdr:colOff>
      <xdr:row>94</xdr:row>
      <xdr:rowOff>73031</xdr:rowOff>
    </xdr:to>
    <xdr:cxnSp macro="">
      <xdr:nvCxnSpPr>
        <xdr:cNvPr id="683" name="直線コネクタ 682"/>
        <xdr:cNvCxnSpPr/>
      </xdr:nvCxnSpPr>
      <xdr:spPr>
        <a:xfrm flipV="1">
          <a:off x="14592300" y="16182125"/>
          <a:ext cx="889000" cy="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73031</xdr:rowOff>
    </xdr:from>
    <xdr:to>
      <xdr:col>76</xdr:col>
      <xdr:colOff>114300</xdr:colOff>
      <xdr:row>95</xdr:row>
      <xdr:rowOff>9297</xdr:rowOff>
    </xdr:to>
    <xdr:cxnSp macro="">
      <xdr:nvCxnSpPr>
        <xdr:cNvPr id="686" name="直線コネクタ 685"/>
        <xdr:cNvCxnSpPr/>
      </xdr:nvCxnSpPr>
      <xdr:spPr>
        <a:xfrm flipV="1">
          <a:off x="13703300" y="16189331"/>
          <a:ext cx="889000" cy="10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9297</xdr:rowOff>
    </xdr:from>
    <xdr:to>
      <xdr:col>71</xdr:col>
      <xdr:colOff>177800</xdr:colOff>
      <xdr:row>95</xdr:row>
      <xdr:rowOff>106169</xdr:rowOff>
    </xdr:to>
    <xdr:cxnSp macro="">
      <xdr:nvCxnSpPr>
        <xdr:cNvPr id="689" name="直線コネクタ 688"/>
        <xdr:cNvCxnSpPr/>
      </xdr:nvCxnSpPr>
      <xdr:spPr>
        <a:xfrm flipV="1">
          <a:off x="12814300" y="16297047"/>
          <a:ext cx="889000" cy="9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668</xdr:rowOff>
    </xdr:from>
    <xdr:ext cx="534377" cy="259045"/>
    <xdr:sp macro="" textlink="">
      <xdr:nvSpPr>
        <xdr:cNvPr id="691" name="テキスト ボックス 690"/>
        <xdr:cNvSpPr txBox="1"/>
      </xdr:nvSpPr>
      <xdr:spPr>
        <a:xfrm>
          <a:off x="13436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9766</xdr:rowOff>
    </xdr:from>
    <xdr:ext cx="534377" cy="259045"/>
    <xdr:sp macro="" textlink="">
      <xdr:nvSpPr>
        <xdr:cNvPr id="693" name="テキスト ボックス 692"/>
        <xdr:cNvSpPr txBox="1"/>
      </xdr:nvSpPr>
      <xdr:spPr>
        <a:xfrm>
          <a:off x="12547111" y="166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6454</xdr:rowOff>
    </xdr:from>
    <xdr:to>
      <xdr:col>85</xdr:col>
      <xdr:colOff>177800</xdr:colOff>
      <xdr:row>94</xdr:row>
      <xdr:rowOff>108054</xdr:rowOff>
    </xdr:to>
    <xdr:sp macro="" textlink="">
      <xdr:nvSpPr>
        <xdr:cNvPr id="699" name="楕円 698"/>
        <xdr:cNvSpPr/>
      </xdr:nvSpPr>
      <xdr:spPr>
        <a:xfrm>
          <a:off x="16268700" y="1612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29331</xdr:rowOff>
    </xdr:from>
    <xdr:ext cx="599010" cy="259045"/>
    <xdr:sp macro="" textlink="">
      <xdr:nvSpPr>
        <xdr:cNvPr id="700" name="公債費該当値テキスト"/>
        <xdr:cNvSpPr txBox="1"/>
      </xdr:nvSpPr>
      <xdr:spPr>
        <a:xfrm>
          <a:off x="16370300" y="1597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15025</xdr:rowOff>
    </xdr:from>
    <xdr:to>
      <xdr:col>81</xdr:col>
      <xdr:colOff>101600</xdr:colOff>
      <xdr:row>94</xdr:row>
      <xdr:rowOff>116625</xdr:rowOff>
    </xdr:to>
    <xdr:sp macro="" textlink="">
      <xdr:nvSpPr>
        <xdr:cNvPr id="701" name="楕円 700"/>
        <xdr:cNvSpPr/>
      </xdr:nvSpPr>
      <xdr:spPr>
        <a:xfrm>
          <a:off x="15430500" y="1613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133152</xdr:rowOff>
    </xdr:from>
    <xdr:ext cx="599010" cy="259045"/>
    <xdr:sp macro="" textlink="">
      <xdr:nvSpPr>
        <xdr:cNvPr id="702" name="テキスト ボックス 701"/>
        <xdr:cNvSpPr txBox="1"/>
      </xdr:nvSpPr>
      <xdr:spPr>
        <a:xfrm>
          <a:off x="15181795" y="1590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22231</xdr:rowOff>
    </xdr:from>
    <xdr:to>
      <xdr:col>76</xdr:col>
      <xdr:colOff>165100</xdr:colOff>
      <xdr:row>94</xdr:row>
      <xdr:rowOff>123831</xdr:rowOff>
    </xdr:to>
    <xdr:sp macro="" textlink="">
      <xdr:nvSpPr>
        <xdr:cNvPr id="703" name="楕円 702"/>
        <xdr:cNvSpPr/>
      </xdr:nvSpPr>
      <xdr:spPr>
        <a:xfrm>
          <a:off x="14541500" y="161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140358</xdr:rowOff>
    </xdr:from>
    <xdr:ext cx="599010" cy="259045"/>
    <xdr:sp macro="" textlink="">
      <xdr:nvSpPr>
        <xdr:cNvPr id="704" name="テキスト ボックス 703"/>
        <xdr:cNvSpPr txBox="1"/>
      </xdr:nvSpPr>
      <xdr:spPr>
        <a:xfrm>
          <a:off x="14292795" y="1591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129947</xdr:rowOff>
    </xdr:from>
    <xdr:to>
      <xdr:col>72</xdr:col>
      <xdr:colOff>38100</xdr:colOff>
      <xdr:row>95</xdr:row>
      <xdr:rowOff>60097</xdr:rowOff>
    </xdr:to>
    <xdr:sp macro="" textlink="">
      <xdr:nvSpPr>
        <xdr:cNvPr id="705" name="楕円 704"/>
        <xdr:cNvSpPr/>
      </xdr:nvSpPr>
      <xdr:spPr>
        <a:xfrm>
          <a:off x="13652500" y="1624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76624</xdr:rowOff>
    </xdr:from>
    <xdr:ext cx="599010" cy="259045"/>
    <xdr:sp macro="" textlink="">
      <xdr:nvSpPr>
        <xdr:cNvPr id="706" name="テキスト ボックス 705"/>
        <xdr:cNvSpPr txBox="1"/>
      </xdr:nvSpPr>
      <xdr:spPr>
        <a:xfrm>
          <a:off x="13403795" y="1602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55369</xdr:rowOff>
    </xdr:from>
    <xdr:to>
      <xdr:col>67</xdr:col>
      <xdr:colOff>101600</xdr:colOff>
      <xdr:row>95</xdr:row>
      <xdr:rowOff>156969</xdr:rowOff>
    </xdr:to>
    <xdr:sp macro="" textlink="">
      <xdr:nvSpPr>
        <xdr:cNvPr id="707" name="楕円 706"/>
        <xdr:cNvSpPr/>
      </xdr:nvSpPr>
      <xdr:spPr>
        <a:xfrm>
          <a:off x="12763500" y="1634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2046</xdr:rowOff>
    </xdr:from>
    <xdr:ext cx="599010" cy="259045"/>
    <xdr:sp macro="" textlink="">
      <xdr:nvSpPr>
        <xdr:cNvPr id="708" name="テキスト ボックス 707"/>
        <xdr:cNvSpPr txBox="1"/>
      </xdr:nvSpPr>
      <xdr:spPr>
        <a:xfrm>
          <a:off x="12514795" y="1611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歳出決算総額は、住民一人当たり</a:t>
          </a:r>
          <a:r>
            <a:rPr lang="en-US" altLang="ja-JP" sz="1100" b="0" i="0" baseline="0">
              <a:solidFill>
                <a:schemeClr val="dk1"/>
              </a:solidFill>
              <a:effectLst/>
              <a:latin typeface="+mn-lt"/>
              <a:ea typeface="+mn-ea"/>
              <a:cs typeface="+mn-cs"/>
            </a:rPr>
            <a:t>1,028,338</a:t>
          </a:r>
          <a:r>
            <a:rPr lang="ja-JP" altLang="ja-JP" sz="1100" b="0" i="0" baseline="0">
              <a:solidFill>
                <a:schemeClr val="dk1"/>
              </a:solidFill>
              <a:effectLst/>
              <a:latin typeface="+mn-lt"/>
              <a:ea typeface="+mn-ea"/>
              <a:cs typeface="+mn-cs"/>
            </a:rPr>
            <a:t>円と前年度比で</a:t>
          </a:r>
          <a:r>
            <a:rPr lang="en-US" altLang="ja-JP" sz="1100" b="0" i="0" baseline="0">
              <a:solidFill>
                <a:schemeClr val="dk1"/>
              </a:solidFill>
              <a:effectLst/>
              <a:latin typeface="+mn-lt"/>
              <a:ea typeface="+mn-ea"/>
              <a:cs typeface="+mn-cs"/>
            </a:rPr>
            <a:t>80,709</a:t>
          </a:r>
          <a:r>
            <a:rPr lang="ja-JP" altLang="ja-JP" sz="1100" b="0" i="0" baseline="0">
              <a:solidFill>
                <a:schemeClr val="dk1"/>
              </a:solidFill>
              <a:effectLst/>
              <a:latin typeface="+mn-lt"/>
              <a:ea typeface="+mn-ea"/>
              <a:cs typeface="+mn-cs"/>
            </a:rPr>
            <a:t>円増となった。</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商工費においては、</a:t>
          </a:r>
          <a:r>
            <a:rPr lang="ja-JP" altLang="ja-JP" sz="1100" b="0" i="0" baseline="0">
              <a:solidFill>
                <a:schemeClr val="dk1"/>
              </a:solidFill>
              <a:effectLst/>
              <a:latin typeface="+mn-lt"/>
              <a:ea typeface="+mn-ea"/>
              <a:cs typeface="+mn-cs"/>
            </a:rPr>
            <a:t>工業団地造成事業の整備による特別会計への繰出しの影響で、</a:t>
          </a:r>
          <a:r>
            <a:rPr lang="en-US" altLang="ja-JP" sz="1100" b="0" i="0" baseline="0">
              <a:solidFill>
                <a:schemeClr val="dk1"/>
              </a:solidFill>
              <a:effectLst/>
              <a:latin typeface="+mn-lt"/>
              <a:ea typeface="+mn-ea"/>
              <a:cs typeface="+mn-cs"/>
            </a:rPr>
            <a:t>R4</a:t>
          </a:r>
          <a:r>
            <a:rPr lang="ja-JP" altLang="ja-JP" sz="1100" b="0" i="0" baseline="0">
              <a:solidFill>
                <a:schemeClr val="dk1"/>
              </a:solidFill>
              <a:effectLst/>
              <a:latin typeface="+mn-lt"/>
              <a:ea typeface="+mn-ea"/>
              <a:cs typeface="+mn-cs"/>
            </a:rPr>
            <a:t>以降は類似団体平均を上回っている。</a:t>
          </a:r>
          <a:r>
            <a:rPr lang="ja-JP" altLang="en-US" sz="1100" b="0" i="0" baseline="0">
              <a:solidFill>
                <a:schemeClr val="dk1"/>
              </a:solidFill>
              <a:effectLst/>
              <a:latin typeface="+mn-lt"/>
              <a:ea typeface="+mn-ea"/>
              <a:cs typeface="+mn-cs"/>
            </a:rPr>
            <a:t>　</a:t>
          </a: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土木費においては、総合運動公園整備事業や辺地橋梁工事等により類似団体平均を大きく上回った。また、災害復旧事業費は</a:t>
          </a:r>
          <a:r>
            <a:rPr lang="en-US" altLang="ja-JP" sz="1100" b="0" i="0" baseline="0">
              <a:solidFill>
                <a:schemeClr val="dk1"/>
              </a:solidFill>
              <a:effectLst/>
              <a:latin typeface="+mn-lt"/>
              <a:ea typeface="+mn-ea"/>
              <a:cs typeface="+mn-cs"/>
            </a:rPr>
            <a:t>R5</a:t>
          </a:r>
          <a:r>
            <a:rPr lang="ja-JP" altLang="ja-JP" sz="1100" b="0" i="0" baseline="0">
              <a:solidFill>
                <a:schemeClr val="dk1"/>
              </a:solidFill>
              <a:effectLst/>
              <a:latin typeface="+mn-lt"/>
              <a:ea typeface="+mn-ea"/>
              <a:cs typeface="+mn-cs"/>
            </a:rPr>
            <a:t>梅雨前線豪雨による被害が甚大であったため、大きく増加することとなった。</a:t>
          </a:r>
          <a:endParaRPr lang="ja-JP" altLang="ja-JP">
            <a:effectLst/>
          </a:endParaRPr>
        </a:p>
        <a:p>
          <a:r>
            <a:rPr lang="ja-JP" altLang="en-US" sz="1100" b="0" i="0" baseline="0">
              <a:solidFill>
                <a:schemeClr val="dk1"/>
              </a:solidFill>
              <a:effectLst/>
              <a:latin typeface="+mn-lt"/>
              <a:ea typeface="+mn-ea"/>
              <a:cs typeface="+mn-cs"/>
            </a:rPr>
            <a:t>　消防費は積載車や小型ポンプの更新が無かったため、前年比より減額、教育費も中学校校舎の大規模改修等（</a:t>
          </a:r>
          <a:r>
            <a:rPr lang="en-US" altLang="ja-JP" sz="1100" b="0" i="0" baseline="0">
              <a:solidFill>
                <a:schemeClr val="dk1"/>
              </a:solidFill>
              <a:effectLst/>
              <a:latin typeface="+mn-lt"/>
              <a:ea typeface="+mn-ea"/>
              <a:cs typeface="+mn-cs"/>
            </a:rPr>
            <a:t>R3</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R4</a:t>
          </a:r>
          <a:r>
            <a:rPr lang="ja-JP" altLang="en-US" sz="1100" b="0" i="0" baseline="0">
              <a:solidFill>
                <a:schemeClr val="dk1"/>
              </a:solidFill>
              <a:effectLst/>
              <a:latin typeface="+mn-lt"/>
              <a:ea typeface="+mn-ea"/>
              <a:cs typeface="+mn-cs"/>
            </a:rPr>
            <a:t>）が完了したため前年比減となっている。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公債費は熊本地震の影響から高水準を暫くは継続することとなるが、</a:t>
          </a:r>
          <a:r>
            <a:rPr lang="ja-JP" altLang="ja-JP" sz="1100" b="0" i="0" baseline="0">
              <a:solidFill>
                <a:schemeClr val="dk1"/>
              </a:solidFill>
              <a:effectLst/>
              <a:latin typeface="+mn-lt"/>
              <a:ea typeface="+mn-ea"/>
              <a:cs typeface="+mn-cs"/>
            </a:rPr>
            <a:t>財政を圧迫する傾向に歯止めをかけるべく、保健事業の推進、地方債発行の抑制、事業や受益者負担の見直しなど財政健全化を図る必要がある。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lang="ja-JP" altLang="ja-JP" sz="1100">
              <a:solidFill>
                <a:schemeClr val="dk1"/>
              </a:solidFill>
              <a:effectLst/>
              <a:latin typeface="+mn-lt"/>
              <a:ea typeface="+mn-ea"/>
              <a:cs typeface="+mn-cs"/>
            </a:rPr>
            <a:t>実質収支額は継続的に黒字を確保している</a:t>
          </a:r>
          <a:r>
            <a:rPr lang="ja-JP" altLang="en-US" sz="1100">
              <a:solidFill>
                <a:schemeClr val="dk1"/>
              </a:solidFill>
              <a:effectLst/>
              <a:latin typeface="+mn-lt"/>
              <a:ea typeface="+mn-ea"/>
              <a:cs typeface="+mn-cs"/>
            </a:rPr>
            <a:t>が、</a:t>
          </a:r>
          <a:r>
            <a:rPr lang="en-US" altLang="ja-JP" sz="1100">
              <a:solidFill>
                <a:schemeClr val="dk1"/>
              </a:solidFill>
              <a:effectLst/>
              <a:latin typeface="+mn-lt"/>
              <a:ea typeface="+mn-ea"/>
              <a:cs typeface="+mn-cs"/>
            </a:rPr>
            <a:t>R4</a:t>
          </a:r>
          <a:r>
            <a:rPr lang="ja-JP" altLang="ja-JP" sz="1100">
              <a:solidFill>
                <a:schemeClr val="dk1"/>
              </a:solidFill>
              <a:effectLst/>
              <a:latin typeface="+mn-lt"/>
              <a:ea typeface="+mn-ea"/>
              <a:cs typeface="+mn-cs"/>
            </a:rPr>
            <a:t>においては</a:t>
          </a:r>
          <a:r>
            <a:rPr lang="ja-JP" altLang="en-US" sz="1100">
              <a:solidFill>
                <a:schemeClr val="dk1"/>
              </a:solidFill>
              <a:effectLst/>
              <a:latin typeface="+mn-lt"/>
              <a:ea typeface="+mn-ea"/>
              <a:cs typeface="+mn-cs"/>
            </a:rPr>
            <a:t>単年度収支が▲</a:t>
          </a:r>
          <a:r>
            <a:rPr lang="en-US" altLang="ja-JP" sz="1100">
              <a:solidFill>
                <a:schemeClr val="dk1"/>
              </a:solidFill>
              <a:effectLst/>
              <a:latin typeface="+mn-lt"/>
              <a:ea typeface="+mn-ea"/>
              <a:cs typeface="+mn-cs"/>
            </a:rPr>
            <a:t>50,132</a:t>
          </a:r>
          <a:r>
            <a:rPr lang="ja-JP" altLang="en-US" sz="1100">
              <a:solidFill>
                <a:schemeClr val="dk1"/>
              </a:solidFill>
              <a:effectLst/>
              <a:latin typeface="+mn-lt"/>
              <a:ea typeface="+mn-ea"/>
              <a:cs typeface="+mn-cs"/>
            </a:rPr>
            <a:t>千円となり、財政調整基金の取崩額＞積立額となったため実質単年度収支も▲</a:t>
          </a:r>
          <a:r>
            <a:rPr lang="en-US" altLang="ja-JP" sz="1100">
              <a:solidFill>
                <a:schemeClr val="dk1"/>
              </a:solidFill>
              <a:effectLst/>
              <a:latin typeface="+mn-lt"/>
              <a:ea typeface="+mn-ea"/>
              <a:cs typeface="+mn-cs"/>
            </a:rPr>
            <a:t>197,864</a:t>
          </a:r>
          <a:r>
            <a:rPr lang="ja-JP" altLang="en-US" sz="1100">
              <a:solidFill>
                <a:schemeClr val="dk1"/>
              </a:solidFill>
              <a:effectLst/>
              <a:latin typeface="+mn-lt"/>
              <a:ea typeface="+mn-ea"/>
              <a:cs typeface="+mn-cs"/>
            </a:rPr>
            <a:t>千円と</a:t>
          </a:r>
          <a:r>
            <a:rPr lang="en-US" altLang="ja-JP" sz="1100">
              <a:solidFill>
                <a:schemeClr val="dk1"/>
              </a:solidFill>
              <a:effectLst/>
              <a:latin typeface="+mn-lt"/>
              <a:ea typeface="+mn-ea"/>
              <a:cs typeface="+mn-cs"/>
            </a:rPr>
            <a:t>2</a:t>
          </a:r>
          <a:r>
            <a:rPr lang="ja-JP" altLang="en-US" sz="1100">
              <a:solidFill>
                <a:schemeClr val="dk1"/>
              </a:solidFill>
              <a:effectLst/>
              <a:latin typeface="+mn-lt"/>
              <a:ea typeface="+mn-ea"/>
              <a:cs typeface="+mn-cs"/>
            </a:rPr>
            <a:t>年連続でマイナスとなった。</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　今後も</a:t>
          </a:r>
          <a:r>
            <a:rPr lang="ja-JP" altLang="ja-JP" sz="1100" b="0" i="0" baseline="0">
              <a:solidFill>
                <a:schemeClr val="dk1"/>
              </a:solidFill>
              <a:effectLst/>
              <a:latin typeface="+mn-lt"/>
              <a:ea typeface="+mn-ea"/>
              <a:cs typeface="+mn-cs"/>
            </a:rPr>
            <a:t>事業の見直しや税収アップの取組を推進し、健全な財政運営に努めていく。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熊本県西原村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一般会計実質収支額は</a:t>
          </a:r>
          <a:r>
            <a:rPr lang="en-US" altLang="ja-JP" sz="1100" b="0" i="0" baseline="0">
              <a:solidFill>
                <a:schemeClr val="dk1"/>
              </a:solidFill>
              <a:effectLst/>
              <a:latin typeface="+mn-lt"/>
              <a:ea typeface="+mn-ea"/>
              <a:cs typeface="+mn-cs"/>
            </a:rPr>
            <a:t>293,999</a:t>
          </a:r>
          <a:r>
            <a:rPr lang="ja-JP" altLang="ja-JP" sz="1100" b="0" i="0" baseline="0">
              <a:solidFill>
                <a:schemeClr val="dk1"/>
              </a:solidFill>
              <a:effectLst/>
              <a:latin typeface="+mn-lt"/>
              <a:ea typeface="+mn-ea"/>
              <a:cs typeface="+mn-cs"/>
            </a:rPr>
            <a:t>千円でその他の特別会計や全ての公営企業会計を含む全会計において赤字は生じておらず健全性を保っている。</a:t>
          </a:r>
          <a:endParaRPr lang="ja-JP" altLang="ja-JP" sz="1400">
            <a:effectLst/>
          </a:endParaRPr>
        </a:p>
        <a:p>
          <a:r>
            <a:rPr lang="ja-JP" altLang="ja-JP" sz="1100" b="0" i="0" baseline="0">
              <a:solidFill>
                <a:schemeClr val="dk1"/>
              </a:solidFill>
              <a:effectLst/>
              <a:latin typeface="+mn-lt"/>
              <a:ea typeface="+mn-ea"/>
              <a:cs typeface="+mn-cs"/>
            </a:rPr>
            <a:t>　今後の対応として、少子高齢化に伴う社会保障費の増加で、国民健康保険、介護保険、後期高齢者医療などの特別会計が圧迫がされることにより、一般会計からの繰出金が増加することが懸念される。また簡易水道事業及び工業用水道事業会計においては、地方公営企業として企業性（経済性）の発揮と公共福祉の増進を経営の基本原則とするものであり、その経営に要する経費は経営に伴う収入（料金）をもって充てる独立採算制が原則とされている。今後は老朽化に伴う水道施設の更新や配管網の整備など設備投資が控えている。すべての特別会計・企業会計において適正な財政運営、企業経営を心掛け黒字比率の水準を保つよう努めたい。</a:t>
          </a:r>
          <a:endParaRPr lang="ja-JP" altLang="ja-JP" sz="1400">
            <a:effectLst/>
          </a:endParaRPr>
        </a:p>
        <a:p>
          <a:r>
            <a:rPr lang="ja-JP" altLang="ja-JP" sz="1100" b="0" i="0" baseline="0">
              <a:solidFill>
                <a:schemeClr val="dk1"/>
              </a:solidFill>
              <a:effectLst/>
              <a:latin typeface="+mn-lt"/>
              <a:ea typeface="+mn-ea"/>
              <a:cs typeface="+mn-cs"/>
            </a:rPr>
            <a:t>　また、</a:t>
          </a:r>
          <a:r>
            <a:rPr lang="en-US" altLang="ja-JP" sz="1100" b="0" i="0" baseline="0">
              <a:solidFill>
                <a:schemeClr val="dk1"/>
              </a:solidFill>
              <a:effectLst/>
              <a:latin typeface="+mn-lt"/>
              <a:ea typeface="+mn-ea"/>
              <a:cs typeface="+mn-cs"/>
            </a:rPr>
            <a:t>R4</a:t>
          </a:r>
          <a:r>
            <a:rPr lang="ja-JP" altLang="ja-JP" sz="1100" b="0" i="0" baseline="0">
              <a:solidFill>
                <a:schemeClr val="dk1"/>
              </a:solidFill>
              <a:effectLst/>
              <a:latin typeface="+mn-lt"/>
              <a:ea typeface="+mn-ea"/>
              <a:cs typeface="+mn-cs"/>
            </a:rPr>
            <a:t>年度に発足した工業団地造成事業と住宅用地造成事業の特別会計においては、造成後の土地の売却が重要となるが、住宅用地については売却の見通しが立っており移住定住の促進に繋がっている。工業団地造成事業についても、</a:t>
          </a:r>
          <a:r>
            <a:rPr lang="en-US" altLang="ja-JP" sz="1100" b="0" i="0" baseline="0">
              <a:solidFill>
                <a:schemeClr val="dk1"/>
              </a:solidFill>
              <a:effectLst/>
              <a:latin typeface="+mn-lt"/>
              <a:ea typeface="+mn-ea"/>
              <a:cs typeface="+mn-cs"/>
            </a:rPr>
            <a:t>TSMC</a:t>
          </a:r>
          <a:r>
            <a:rPr lang="ja-JP" altLang="ja-JP" sz="1100" b="0" i="0" baseline="0">
              <a:solidFill>
                <a:schemeClr val="dk1"/>
              </a:solidFill>
              <a:effectLst/>
              <a:latin typeface="+mn-lt"/>
              <a:ea typeface="+mn-ea"/>
              <a:cs typeface="+mn-cs"/>
            </a:rPr>
            <a:t>進出効果による企業誘致への期待が大きいものとなっていることから事業の早期整備を目指す。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36001;&#25919;&#20418;/507&#9733;/13_&#20844;&#20250;&#35336;/02_&#35519;&#26619;&#12539;&#29031;&#20250;/&#10004;250827&#12304;&#29031;&#20250;&#65288;250911&#12294;&#65289;&#12305;&#20196;&#21644;&#65301;&#24180;&#24230;&#36001;&#25919;&#29366;&#27841;&#36039;&#26009;&#38598;&#12398;&#20316;&#25104;&#12395;&#12388;&#12356;&#12390;&#65288;2&#22238;&#30446;&#12539;&#22320;&#26041;&#20844;&#20250;&#35336;&#38306;&#20418;&#65289;/04%20&#22238;&#31572;/&#12304;&#36001;&#25919;&#29366;&#27841;&#36039;&#26009;&#38598;&#12305;_434329_&#35199;&#21407;&#26449;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714633</v>
          </cell>
          <cell r="F3">
            <v>126262</v>
          </cell>
        </row>
        <row r="5">
          <cell r="A5" t="str">
            <v xml:space="preserve"> R02</v>
          </cell>
          <cell r="D5">
            <v>644895</v>
          </cell>
          <cell r="F5">
            <v>126525</v>
          </cell>
        </row>
        <row r="7">
          <cell r="A7" t="str">
            <v xml:space="preserve"> R03</v>
          </cell>
          <cell r="D7">
            <v>392765</v>
          </cell>
          <cell r="F7">
            <v>122054</v>
          </cell>
        </row>
        <row r="9">
          <cell r="A9" t="str">
            <v xml:space="preserve"> R04</v>
          </cell>
          <cell r="D9">
            <v>179927</v>
          </cell>
          <cell r="F9">
            <v>111644</v>
          </cell>
        </row>
        <row r="11">
          <cell r="A11" t="str">
            <v xml:space="preserve"> R05</v>
          </cell>
          <cell r="D11">
            <v>214424</v>
          </cell>
          <cell r="F11">
            <v>127917</v>
          </cell>
        </row>
        <row r="18">
          <cell r="B18" t="str">
            <v>R01</v>
          </cell>
          <cell r="C18" t="str">
            <v>R02</v>
          </cell>
          <cell r="D18" t="str">
            <v>R03</v>
          </cell>
          <cell r="E18" t="str">
            <v>R04</v>
          </cell>
          <cell r="F18" t="str">
            <v>R05</v>
          </cell>
        </row>
        <row r="19">
          <cell r="A19" t="str">
            <v>実質収支額</v>
          </cell>
          <cell r="B19">
            <v>19.12</v>
          </cell>
          <cell r="C19">
            <v>10.79</v>
          </cell>
          <cell r="D19">
            <v>17.71</v>
          </cell>
          <cell r="E19">
            <v>10.16</v>
          </cell>
          <cell r="F19">
            <v>8.42</v>
          </cell>
        </row>
        <row r="20">
          <cell r="A20" t="str">
            <v>財政調整基金残高</v>
          </cell>
          <cell r="B20">
            <v>68.84</v>
          </cell>
          <cell r="C20">
            <v>75.819999999999993</v>
          </cell>
          <cell r="D20">
            <v>72.86</v>
          </cell>
          <cell r="E20">
            <v>76.41</v>
          </cell>
          <cell r="F20">
            <v>69.91</v>
          </cell>
        </row>
        <row r="21">
          <cell r="A21" t="str">
            <v>実質単年度収支</v>
          </cell>
          <cell r="B21">
            <v>15.21</v>
          </cell>
          <cell r="C21">
            <v>6.28</v>
          </cell>
          <cell r="D21">
            <v>12.88</v>
          </cell>
          <cell r="E21">
            <v>-5.54</v>
          </cell>
          <cell r="F21">
            <v>-5.67</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西原村住宅用地造成事業特別会計</v>
          </cell>
          <cell r="B29" t="e">
            <v>#VALUE!</v>
          </cell>
          <cell r="C29" t="e">
            <v>#VALUE!</v>
          </cell>
          <cell r="D29" t="e">
            <v>#VALUE!</v>
          </cell>
          <cell r="E29" t="e">
            <v>#VALUE!</v>
          </cell>
          <cell r="F29" t="e">
            <v>#VALUE!</v>
          </cell>
          <cell r="G29" t="e">
            <v>#VALUE!</v>
          </cell>
          <cell r="H29" t="e">
            <v>#N/A</v>
          </cell>
          <cell r="I29">
            <v>0</v>
          </cell>
          <cell r="J29" t="e">
            <v>#N/A</v>
          </cell>
          <cell r="K29">
            <v>0.03</v>
          </cell>
        </row>
        <row r="30">
          <cell r="A30" t="str">
            <v>後期高齢者医療特別会計</v>
          </cell>
          <cell r="B30" t="e">
            <v>#N/A</v>
          </cell>
          <cell r="C30">
            <v>0.13</v>
          </cell>
          <cell r="D30" t="e">
            <v>#N/A</v>
          </cell>
          <cell r="E30">
            <v>0.12</v>
          </cell>
          <cell r="F30" t="e">
            <v>#N/A</v>
          </cell>
          <cell r="G30">
            <v>0.12</v>
          </cell>
          <cell r="H30" t="e">
            <v>#N/A</v>
          </cell>
          <cell r="I30">
            <v>0.14000000000000001</v>
          </cell>
          <cell r="J30" t="e">
            <v>#N/A</v>
          </cell>
          <cell r="K30">
            <v>0.17</v>
          </cell>
        </row>
        <row r="31">
          <cell r="A31" t="str">
            <v>西原村工業団地造成事業特別会計</v>
          </cell>
          <cell r="B31" t="e">
            <v>#VALUE!</v>
          </cell>
          <cell r="C31" t="e">
            <v>#VALUE!</v>
          </cell>
          <cell r="D31" t="e">
            <v>#VALUE!</v>
          </cell>
          <cell r="E31" t="e">
            <v>#VALUE!</v>
          </cell>
          <cell r="F31" t="e">
            <v>#VALUE!</v>
          </cell>
          <cell r="G31" t="e">
            <v>#VALUE!</v>
          </cell>
          <cell r="H31" t="e">
            <v>#N/A</v>
          </cell>
          <cell r="I31">
            <v>0.13</v>
          </cell>
          <cell r="J31" t="e">
            <v>#N/A</v>
          </cell>
          <cell r="K31">
            <v>1.1499999999999999</v>
          </cell>
        </row>
        <row r="32">
          <cell r="A32" t="str">
            <v>国民健康保険特別会計</v>
          </cell>
          <cell r="B32" t="e">
            <v>#N/A</v>
          </cell>
          <cell r="C32">
            <v>3.1</v>
          </cell>
          <cell r="D32" t="e">
            <v>#N/A</v>
          </cell>
          <cell r="E32">
            <v>3.55</v>
          </cell>
          <cell r="F32" t="e">
            <v>#N/A</v>
          </cell>
          <cell r="G32">
            <v>3.13</v>
          </cell>
          <cell r="H32" t="e">
            <v>#N/A</v>
          </cell>
          <cell r="I32">
            <v>3.32</v>
          </cell>
          <cell r="J32" t="e">
            <v>#N/A</v>
          </cell>
          <cell r="K32">
            <v>2.34</v>
          </cell>
        </row>
        <row r="33">
          <cell r="A33" t="str">
            <v>西原村中央簡易水道事業特別会計</v>
          </cell>
          <cell r="B33" t="e">
            <v>#N/A</v>
          </cell>
          <cell r="C33">
            <v>0.82</v>
          </cell>
          <cell r="D33" t="e">
            <v>#N/A</v>
          </cell>
          <cell r="E33">
            <v>0.38</v>
          </cell>
          <cell r="F33" t="e">
            <v>#N/A</v>
          </cell>
          <cell r="G33">
            <v>0.9</v>
          </cell>
          <cell r="H33" t="e">
            <v>#N/A</v>
          </cell>
          <cell r="I33">
            <v>0.28999999999999998</v>
          </cell>
          <cell r="J33" t="e">
            <v>#N/A</v>
          </cell>
          <cell r="K33">
            <v>4.9800000000000004</v>
          </cell>
        </row>
        <row r="34">
          <cell r="A34" t="str">
            <v>西原村工業用水道事業会計</v>
          </cell>
          <cell r="B34" t="e">
            <v>#N/A</v>
          </cell>
          <cell r="C34">
            <v>6.69</v>
          </cell>
          <cell r="D34" t="e">
            <v>#N/A</v>
          </cell>
          <cell r="E34">
            <v>6.46</v>
          </cell>
          <cell r="F34" t="e">
            <v>#N/A</v>
          </cell>
          <cell r="G34">
            <v>6.13</v>
          </cell>
          <cell r="H34" t="e">
            <v>#N/A</v>
          </cell>
          <cell r="I34">
            <v>6.25</v>
          </cell>
          <cell r="J34" t="e">
            <v>#N/A</v>
          </cell>
          <cell r="K34">
            <v>6.44</v>
          </cell>
        </row>
        <row r="35">
          <cell r="A35" t="str">
            <v>介護保険特別会計</v>
          </cell>
          <cell r="B35" t="e">
            <v>#N/A</v>
          </cell>
          <cell r="C35">
            <v>3.1</v>
          </cell>
          <cell r="D35" t="e">
            <v>#N/A</v>
          </cell>
          <cell r="E35">
            <v>3.58</v>
          </cell>
          <cell r="F35" t="e">
            <v>#N/A</v>
          </cell>
          <cell r="G35">
            <v>4.8600000000000003</v>
          </cell>
          <cell r="H35" t="e">
            <v>#N/A</v>
          </cell>
          <cell r="I35">
            <v>6.19</v>
          </cell>
          <cell r="J35" t="e">
            <v>#N/A</v>
          </cell>
          <cell r="K35">
            <v>7.2</v>
          </cell>
        </row>
        <row r="36">
          <cell r="A36" t="str">
            <v>一般会計</v>
          </cell>
          <cell r="B36" t="e">
            <v>#N/A</v>
          </cell>
          <cell r="C36">
            <v>19.11</v>
          </cell>
          <cell r="D36" t="e">
            <v>#N/A</v>
          </cell>
          <cell r="E36">
            <v>10.79</v>
          </cell>
          <cell r="F36" t="e">
            <v>#N/A</v>
          </cell>
          <cell r="G36">
            <v>17.7</v>
          </cell>
          <cell r="H36" t="e">
            <v>#N/A</v>
          </cell>
          <cell r="I36">
            <v>10.15</v>
          </cell>
          <cell r="J36" t="e">
            <v>#N/A</v>
          </cell>
          <cell r="K36">
            <v>8.41</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696</v>
          </cell>
          <cell r="G42">
            <v>830</v>
          </cell>
          <cell r="J42">
            <v>944</v>
          </cell>
          <cell r="M42">
            <v>947</v>
          </cell>
          <cell r="P42">
            <v>958</v>
          </cell>
        </row>
        <row r="43">
          <cell r="A43" t="str">
            <v>一時借入金の利子</v>
          </cell>
          <cell r="B43">
            <v>0</v>
          </cell>
          <cell r="E43">
            <v>1</v>
          </cell>
          <cell r="H43">
            <v>0</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18</v>
          </cell>
          <cell r="E45">
            <v>44</v>
          </cell>
          <cell r="H45">
            <v>18</v>
          </cell>
          <cell r="K45">
            <v>11</v>
          </cell>
          <cell r="N45">
            <v>10</v>
          </cell>
        </row>
        <row r="46">
          <cell r="A46" t="str">
            <v>公営企業債の元利償還金に対する繰入金</v>
          </cell>
          <cell r="B46">
            <v>8</v>
          </cell>
          <cell r="E46">
            <v>7</v>
          </cell>
          <cell r="H46">
            <v>8</v>
          </cell>
          <cell r="K46">
            <v>7</v>
          </cell>
          <cell r="N46">
            <v>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810</v>
          </cell>
          <cell r="E49">
            <v>951</v>
          </cell>
          <cell r="H49">
            <v>1107</v>
          </cell>
          <cell r="K49">
            <v>1151</v>
          </cell>
          <cell r="N49">
            <v>1169</v>
          </cell>
        </row>
        <row r="50">
          <cell r="A50" t="str">
            <v>実質公債費比率の分子</v>
          </cell>
          <cell r="B50" t="e">
            <v>#N/A</v>
          </cell>
          <cell r="C50">
            <v>140</v>
          </cell>
          <cell r="D50" t="e">
            <v>#N/A</v>
          </cell>
          <cell r="E50" t="e">
            <v>#N/A</v>
          </cell>
          <cell r="F50">
            <v>173</v>
          </cell>
          <cell r="G50" t="e">
            <v>#N/A</v>
          </cell>
          <cell r="H50" t="e">
            <v>#N/A</v>
          </cell>
          <cell r="I50">
            <v>189</v>
          </cell>
          <cell r="J50" t="e">
            <v>#N/A</v>
          </cell>
          <cell r="K50" t="e">
            <v>#N/A</v>
          </cell>
          <cell r="L50">
            <v>222</v>
          </cell>
          <cell r="M50" t="e">
            <v>#N/A</v>
          </cell>
          <cell r="N50" t="e">
            <v>#N/A</v>
          </cell>
          <cell r="O50">
            <v>229</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9013</v>
          </cell>
          <cell r="G56">
            <v>9938</v>
          </cell>
          <cell r="J56">
            <v>9245</v>
          </cell>
          <cell r="M56">
            <v>8584</v>
          </cell>
          <cell r="P56">
            <v>8394</v>
          </cell>
        </row>
        <row r="57">
          <cell r="A57" t="str">
            <v>充当可能特定歳入</v>
          </cell>
          <cell r="D57" t="str">
            <v>-</v>
          </cell>
          <cell r="G57" t="str">
            <v>-</v>
          </cell>
          <cell r="J57" t="str">
            <v>-</v>
          </cell>
          <cell r="M57" t="str">
            <v>-</v>
          </cell>
          <cell r="P57" t="str">
            <v>-</v>
          </cell>
        </row>
        <row r="58">
          <cell r="A58" t="str">
            <v>充当可能基金</v>
          </cell>
          <cell r="D58">
            <v>3933</v>
          </cell>
          <cell r="G58">
            <v>4190</v>
          </cell>
          <cell r="J58">
            <v>4207</v>
          </cell>
          <cell r="M58">
            <v>4339</v>
          </cell>
          <cell r="P58">
            <v>4497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145</v>
          </cell>
          <cell r="E62">
            <v>127</v>
          </cell>
          <cell r="H62">
            <v>73</v>
          </cell>
          <cell r="K62">
            <v>73</v>
          </cell>
          <cell r="N62">
            <v>122</v>
          </cell>
        </row>
        <row r="63">
          <cell r="A63" t="str">
            <v>組合等負担等見込額</v>
          </cell>
          <cell r="B63">
            <v>65</v>
          </cell>
          <cell r="E63">
            <v>48</v>
          </cell>
          <cell r="H63">
            <v>34</v>
          </cell>
          <cell r="K63">
            <v>159</v>
          </cell>
          <cell r="N63">
            <v>103</v>
          </cell>
        </row>
        <row r="64">
          <cell r="A64" t="str">
            <v>公営企業債等繰入見込額</v>
          </cell>
          <cell r="B64">
            <v>55</v>
          </cell>
          <cell r="E64">
            <v>72</v>
          </cell>
          <cell r="H64">
            <v>64</v>
          </cell>
          <cell r="K64">
            <v>58</v>
          </cell>
          <cell r="N64">
            <v>41</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9476</v>
          </cell>
          <cell r="E66">
            <v>10695</v>
          </cell>
          <cell r="H66">
            <v>10641</v>
          </cell>
          <cell r="K66">
            <v>9966</v>
          </cell>
          <cell r="N66">
            <v>9599</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2511</v>
          </cell>
          <cell r="C72">
            <v>2589</v>
          </cell>
          <cell r="D72">
            <v>2441</v>
          </cell>
        </row>
        <row r="73">
          <cell r="A73" t="str">
            <v>減債基金</v>
          </cell>
          <cell r="B73">
            <v>227</v>
          </cell>
          <cell r="C73">
            <v>212</v>
          </cell>
          <cell r="D73">
            <v>197</v>
          </cell>
        </row>
        <row r="74">
          <cell r="A74" t="str">
            <v>その他特定目的基金</v>
          </cell>
          <cell r="B74">
            <v>1451</v>
          </cell>
          <cell r="C74">
            <v>1519</v>
          </cell>
          <cell r="D74">
            <v>1841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Q22" sqref="Q22:V23"/>
    </sheetView>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5" t="s">
        <v>17</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75" thickBot="1" x14ac:dyDescent="0.2">
      <c r="B2" s="41" t="s">
        <v>18</v>
      </c>
      <c r="C2" s="41"/>
      <c r="D2" s="42"/>
    </row>
    <row r="3" spans="1:119" ht="18.75" customHeight="1" thickBot="1" x14ac:dyDescent="0.2">
      <c r="A3" s="40"/>
      <c r="B3" s="586" t="s">
        <v>19</v>
      </c>
      <c r="C3" s="587"/>
      <c r="D3" s="587"/>
      <c r="E3" s="588"/>
      <c r="F3" s="588"/>
      <c r="G3" s="588"/>
      <c r="H3" s="588"/>
      <c r="I3" s="588"/>
      <c r="J3" s="588"/>
      <c r="K3" s="588"/>
      <c r="L3" s="588" t="s">
        <v>20</v>
      </c>
      <c r="M3" s="588"/>
      <c r="N3" s="588"/>
      <c r="O3" s="588"/>
      <c r="P3" s="588"/>
      <c r="Q3" s="588"/>
      <c r="R3" s="591"/>
      <c r="S3" s="591"/>
      <c r="T3" s="591"/>
      <c r="U3" s="591"/>
      <c r="V3" s="592"/>
      <c r="W3" s="477" t="s">
        <v>21</v>
      </c>
      <c r="X3" s="478"/>
      <c r="Y3" s="478"/>
      <c r="Z3" s="478"/>
      <c r="AA3" s="478"/>
      <c r="AB3" s="587"/>
      <c r="AC3" s="591" t="s">
        <v>22</v>
      </c>
      <c r="AD3" s="478"/>
      <c r="AE3" s="478"/>
      <c r="AF3" s="478"/>
      <c r="AG3" s="478"/>
      <c r="AH3" s="478"/>
      <c r="AI3" s="478"/>
      <c r="AJ3" s="478"/>
      <c r="AK3" s="478"/>
      <c r="AL3" s="553"/>
      <c r="AM3" s="477" t="s">
        <v>23</v>
      </c>
      <c r="AN3" s="478"/>
      <c r="AO3" s="478"/>
      <c r="AP3" s="478"/>
      <c r="AQ3" s="478"/>
      <c r="AR3" s="478"/>
      <c r="AS3" s="478"/>
      <c r="AT3" s="478"/>
      <c r="AU3" s="478"/>
      <c r="AV3" s="478"/>
      <c r="AW3" s="478"/>
      <c r="AX3" s="553"/>
      <c r="AY3" s="545" t="s">
        <v>24</v>
      </c>
      <c r="AZ3" s="546"/>
      <c r="BA3" s="546"/>
      <c r="BB3" s="546"/>
      <c r="BC3" s="546"/>
      <c r="BD3" s="546"/>
      <c r="BE3" s="546"/>
      <c r="BF3" s="546"/>
      <c r="BG3" s="546"/>
      <c r="BH3" s="546"/>
      <c r="BI3" s="546"/>
      <c r="BJ3" s="546"/>
      <c r="BK3" s="546"/>
      <c r="BL3" s="546"/>
      <c r="BM3" s="595"/>
      <c r="BN3" s="477" t="s">
        <v>25</v>
      </c>
      <c r="BO3" s="478"/>
      <c r="BP3" s="478"/>
      <c r="BQ3" s="478"/>
      <c r="BR3" s="478"/>
      <c r="BS3" s="478"/>
      <c r="BT3" s="478"/>
      <c r="BU3" s="553"/>
      <c r="BV3" s="477" t="s">
        <v>26</v>
      </c>
      <c r="BW3" s="478"/>
      <c r="BX3" s="478"/>
      <c r="BY3" s="478"/>
      <c r="BZ3" s="478"/>
      <c r="CA3" s="478"/>
      <c r="CB3" s="478"/>
      <c r="CC3" s="553"/>
      <c r="CD3" s="545" t="s">
        <v>24</v>
      </c>
      <c r="CE3" s="546"/>
      <c r="CF3" s="546"/>
      <c r="CG3" s="546"/>
      <c r="CH3" s="546"/>
      <c r="CI3" s="546"/>
      <c r="CJ3" s="546"/>
      <c r="CK3" s="546"/>
      <c r="CL3" s="546"/>
      <c r="CM3" s="546"/>
      <c r="CN3" s="546"/>
      <c r="CO3" s="546"/>
      <c r="CP3" s="546"/>
      <c r="CQ3" s="546"/>
      <c r="CR3" s="546"/>
      <c r="CS3" s="595"/>
      <c r="CT3" s="477" t="s">
        <v>27</v>
      </c>
      <c r="CU3" s="478"/>
      <c r="CV3" s="478"/>
      <c r="CW3" s="478"/>
      <c r="CX3" s="478"/>
      <c r="CY3" s="478"/>
      <c r="CZ3" s="478"/>
      <c r="DA3" s="553"/>
      <c r="DB3" s="477" t="s">
        <v>28</v>
      </c>
      <c r="DC3" s="478"/>
      <c r="DD3" s="478"/>
      <c r="DE3" s="478"/>
      <c r="DF3" s="478"/>
      <c r="DG3" s="478"/>
      <c r="DH3" s="478"/>
      <c r="DI3" s="553"/>
    </row>
    <row r="4" spans="1:119" ht="18.75" customHeight="1" x14ac:dyDescent="0.15">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12"/>
      <c r="AN4" s="430"/>
      <c r="AO4" s="430"/>
      <c r="AP4" s="430"/>
      <c r="AQ4" s="430"/>
      <c r="AR4" s="430"/>
      <c r="AS4" s="430"/>
      <c r="AT4" s="430"/>
      <c r="AU4" s="430"/>
      <c r="AV4" s="430"/>
      <c r="AW4" s="430"/>
      <c r="AX4" s="594"/>
      <c r="AY4" s="405" t="s">
        <v>29</v>
      </c>
      <c r="AZ4" s="406"/>
      <c r="BA4" s="406"/>
      <c r="BB4" s="406"/>
      <c r="BC4" s="406"/>
      <c r="BD4" s="406"/>
      <c r="BE4" s="406"/>
      <c r="BF4" s="406"/>
      <c r="BG4" s="406"/>
      <c r="BH4" s="406"/>
      <c r="BI4" s="406"/>
      <c r="BJ4" s="406"/>
      <c r="BK4" s="406"/>
      <c r="BL4" s="406"/>
      <c r="BM4" s="407"/>
      <c r="BN4" s="408">
        <v>7578626</v>
      </c>
      <c r="BO4" s="409"/>
      <c r="BP4" s="409"/>
      <c r="BQ4" s="409"/>
      <c r="BR4" s="409"/>
      <c r="BS4" s="409"/>
      <c r="BT4" s="409"/>
      <c r="BU4" s="410"/>
      <c r="BV4" s="408">
        <v>7011576</v>
      </c>
      <c r="BW4" s="409"/>
      <c r="BX4" s="409"/>
      <c r="BY4" s="409"/>
      <c r="BZ4" s="409"/>
      <c r="CA4" s="409"/>
      <c r="CB4" s="409"/>
      <c r="CC4" s="410"/>
      <c r="CD4" s="579" t="s">
        <v>30</v>
      </c>
      <c r="CE4" s="580"/>
      <c r="CF4" s="580"/>
      <c r="CG4" s="580"/>
      <c r="CH4" s="580"/>
      <c r="CI4" s="580"/>
      <c r="CJ4" s="580"/>
      <c r="CK4" s="580"/>
      <c r="CL4" s="580"/>
      <c r="CM4" s="580"/>
      <c r="CN4" s="580"/>
      <c r="CO4" s="580"/>
      <c r="CP4" s="580"/>
      <c r="CQ4" s="580"/>
      <c r="CR4" s="580"/>
      <c r="CS4" s="581"/>
      <c r="CT4" s="582">
        <v>8.4</v>
      </c>
      <c r="CU4" s="583"/>
      <c r="CV4" s="583"/>
      <c r="CW4" s="583"/>
      <c r="CX4" s="583"/>
      <c r="CY4" s="583"/>
      <c r="CZ4" s="583"/>
      <c r="DA4" s="584"/>
      <c r="DB4" s="582">
        <v>10.199999999999999</v>
      </c>
      <c r="DC4" s="583"/>
      <c r="DD4" s="583"/>
      <c r="DE4" s="583"/>
      <c r="DF4" s="583"/>
      <c r="DG4" s="583"/>
      <c r="DH4" s="583"/>
      <c r="DI4" s="584"/>
    </row>
    <row r="5" spans="1:119" ht="18.75" customHeight="1" x14ac:dyDescent="0.15">
      <c r="A5" s="40"/>
      <c r="B5" s="589"/>
      <c r="C5" s="431"/>
      <c r="D5" s="431"/>
      <c r="E5" s="590"/>
      <c r="F5" s="590"/>
      <c r="G5" s="590"/>
      <c r="H5" s="590"/>
      <c r="I5" s="590"/>
      <c r="J5" s="590"/>
      <c r="K5" s="590"/>
      <c r="L5" s="590"/>
      <c r="M5" s="590"/>
      <c r="N5" s="590"/>
      <c r="O5" s="590"/>
      <c r="P5" s="590"/>
      <c r="Q5" s="590"/>
      <c r="R5" s="429"/>
      <c r="S5" s="429"/>
      <c r="T5" s="429"/>
      <c r="U5" s="429"/>
      <c r="V5" s="593"/>
      <c r="W5" s="512"/>
      <c r="X5" s="430"/>
      <c r="Y5" s="430"/>
      <c r="Z5" s="430"/>
      <c r="AA5" s="430"/>
      <c r="AB5" s="431"/>
      <c r="AC5" s="429"/>
      <c r="AD5" s="430"/>
      <c r="AE5" s="430"/>
      <c r="AF5" s="430"/>
      <c r="AG5" s="430"/>
      <c r="AH5" s="430"/>
      <c r="AI5" s="430"/>
      <c r="AJ5" s="430"/>
      <c r="AK5" s="430"/>
      <c r="AL5" s="594"/>
      <c r="AM5" s="483" t="s">
        <v>31</v>
      </c>
      <c r="AN5" s="387"/>
      <c r="AO5" s="387"/>
      <c r="AP5" s="387"/>
      <c r="AQ5" s="387"/>
      <c r="AR5" s="387"/>
      <c r="AS5" s="387"/>
      <c r="AT5" s="388"/>
      <c r="AU5" s="463" t="s">
        <v>32</v>
      </c>
      <c r="AV5" s="464"/>
      <c r="AW5" s="464"/>
      <c r="AX5" s="464"/>
      <c r="AY5" s="393" t="s">
        <v>33</v>
      </c>
      <c r="AZ5" s="394"/>
      <c r="BA5" s="394"/>
      <c r="BB5" s="394"/>
      <c r="BC5" s="394"/>
      <c r="BD5" s="394"/>
      <c r="BE5" s="394"/>
      <c r="BF5" s="394"/>
      <c r="BG5" s="394"/>
      <c r="BH5" s="394"/>
      <c r="BI5" s="394"/>
      <c r="BJ5" s="394"/>
      <c r="BK5" s="394"/>
      <c r="BL5" s="394"/>
      <c r="BM5" s="395"/>
      <c r="BN5" s="413">
        <v>7152091</v>
      </c>
      <c r="BO5" s="414"/>
      <c r="BP5" s="414"/>
      <c r="BQ5" s="414"/>
      <c r="BR5" s="414"/>
      <c r="BS5" s="414"/>
      <c r="BT5" s="414"/>
      <c r="BU5" s="415"/>
      <c r="BV5" s="413">
        <v>6563284</v>
      </c>
      <c r="BW5" s="414"/>
      <c r="BX5" s="414"/>
      <c r="BY5" s="414"/>
      <c r="BZ5" s="414"/>
      <c r="CA5" s="414"/>
      <c r="CB5" s="414"/>
      <c r="CC5" s="415"/>
      <c r="CD5" s="422" t="s">
        <v>34</v>
      </c>
      <c r="CE5" s="367"/>
      <c r="CF5" s="367"/>
      <c r="CG5" s="367"/>
      <c r="CH5" s="367"/>
      <c r="CI5" s="367"/>
      <c r="CJ5" s="367"/>
      <c r="CK5" s="367"/>
      <c r="CL5" s="367"/>
      <c r="CM5" s="367"/>
      <c r="CN5" s="367"/>
      <c r="CO5" s="367"/>
      <c r="CP5" s="367"/>
      <c r="CQ5" s="367"/>
      <c r="CR5" s="367"/>
      <c r="CS5" s="423"/>
      <c r="CT5" s="383">
        <v>93.1</v>
      </c>
      <c r="CU5" s="384"/>
      <c r="CV5" s="384"/>
      <c r="CW5" s="384"/>
      <c r="CX5" s="384"/>
      <c r="CY5" s="384"/>
      <c r="CZ5" s="384"/>
      <c r="DA5" s="385"/>
      <c r="DB5" s="383">
        <v>88.4</v>
      </c>
      <c r="DC5" s="384"/>
      <c r="DD5" s="384"/>
      <c r="DE5" s="384"/>
      <c r="DF5" s="384"/>
      <c r="DG5" s="384"/>
      <c r="DH5" s="384"/>
      <c r="DI5" s="385"/>
    </row>
    <row r="6" spans="1:119" ht="18.75" customHeight="1" x14ac:dyDescent="0.15">
      <c r="A6" s="40"/>
      <c r="B6" s="559" t="s">
        <v>35</v>
      </c>
      <c r="C6" s="428"/>
      <c r="D6" s="428"/>
      <c r="E6" s="560"/>
      <c r="F6" s="560"/>
      <c r="G6" s="560"/>
      <c r="H6" s="560"/>
      <c r="I6" s="560"/>
      <c r="J6" s="560"/>
      <c r="K6" s="560"/>
      <c r="L6" s="560" t="s">
        <v>36</v>
      </c>
      <c r="M6" s="560"/>
      <c r="N6" s="560"/>
      <c r="O6" s="560"/>
      <c r="P6" s="560"/>
      <c r="Q6" s="560"/>
      <c r="R6" s="455"/>
      <c r="S6" s="455"/>
      <c r="T6" s="455"/>
      <c r="U6" s="455"/>
      <c r="V6" s="566"/>
      <c r="W6" s="494" t="s">
        <v>37</v>
      </c>
      <c r="X6" s="427"/>
      <c r="Y6" s="427"/>
      <c r="Z6" s="427"/>
      <c r="AA6" s="427"/>
      <c r="AB6" s="428"/>
      <c r="AC6" s="571" t="s">
        <v>38</v>
      </c>
      <c r="AD6" s="572"/>
      <c r="AE6" s="572"/>
      <c r="AF6" s="572"/>
      <c r="AG6" s="572"/>
      <c r="AH6" s="572"/>
      <c r="AI6" s="572"/>
      <c r="AJ6" s="572"/>
      <c r="AK6" s="572"/>
      <c r="AL6" s="573"/>
      <c r="AM6" s="483" t="s">
        <v>39</v>
      </c>
      <c r="AN6" s="387"/>
      <c r="AO6" s="387"/>
      <c r="AP6" s="387"/>
      <c r="AQ6" s="387"/>
      <c r="AR6" s="387"/>
      <c r="AS6" s="387"/>
      <c r="AT6" s="388"/>
      <c r="AU6" s="463" t="s">
        <v>32</v>
      </c>
      <c r="AV6" s="464"/>
      <c r="AW6" s="464"/>
      <c r="AX6" s="464"/>
      <c r="AY6" s="393" t="s">
        <v>40</v>
      </c>
      <c r="AZ6" s="394"/>
      <c r="BA6" s="394"/>
      <c r="BB6" s="394"/>
      <c r="BC6" s="394"/>
      <c r="BD6" s="394"/>
      <c r="BE6" s="394"/>
      <c r="BF6" s="394"/>
      <c r="BG6" s="394"/>
      <c r="BH6" s="394"/>
      <c r="BI6" s="394"/>
      <c r="BJ6" s="394"/>
      <c r="BK6" s="394"/>
      <c r="BL6" s="394"/>
      <c r="BM6" s="395"/>
      <c r="BN6" s="413">
        <v>426535</v>
      </c>
      <c r="BO6" s="414"/>
      <c r="BP6" s="414"/>
      <c r="BQ6" s="414"/>
      <c r="BR6" s="414"/>
      <c r="BS6" s="414"/>
      <c r="BT6" s="414"/>
      <c r="BU6" s="415"/>
      <c r="BV6" s="413">
        <v>448292</v>
      </c>
      <c r="BW6" s="414"/>
      <c r="BX6" s="414"/>
      <c r="BY6" s="414"/>
      <c r="BZ6" s="414"/>
      <c r="CA6" s="414"/>
      <c r="CB6" s="414"/>
      <c r="CC6" s="415"/>
      <c r="CD6" s="422" t="s">
        <v>41</v>
      </c>
      <c r="CE6" s="367"/>
      <c r="CF6" s="367"/>
      <c r="CG6" s="367"/>
      <c r="CH6" s="367"/>
      <c r="CI6" s="367"/>
      <c r="CJ6" s="367"/>
      <c r="CK6" s="367"/>
      <c r="CL6" s="367"/>
      <c r="CM6" s="367"/>
      <c r="CN6" s="367"/>
      <c r="CO6" s="367"/>
      <c r="CP6" s="367"/>
      <c r="CQ6" s="367"/>
      <c r="CR6" s="367"/>
      <c r="CS6" s="423"/>
      <c r="CT6" s="556">
        <v>93.6</v>
      </c>
      <c r="CU6" s="557"/>
      <c r="CV6" s="557"/>
      <c r="CW6" s="557"/>
      <c r="CX6" s="557"/>
      <c r="CY6" s="557"/>
      <c r="CZ6" s="557"/>
      <c r="DA6" s="558"/>
      <c r="DB6" s="556">
        <v>89.5</v>
      </c>
      <c r="DC6" s="557"/>
      <c r="DD6" s="557"/>
      <c r="DE6" s="557"/>
      <c r="DF6" s="557"/>
      <c r="DG6" s="557"/>
      <c r="DH6" s="557"/>
      <c r="DI6" s="558"/>
    </row>
    <row r="7" spans="1:119" ht="18.75" customHeight="1" x14ac:dyDescent="0.15">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83" t="s">
        <v>42</v>
      </c>
      <c r="AN7" s="387"/>
      <c r="AO7" s="387"/>
      <c r="AP7" s="387"/>
      <c r="AQ7" s="387"/>
      <c r="AR7" s="387"/>
      <c r="AS7" s="387"/>
      <c r="AT7" s="388"/>
      <c r="AU7" s="463" t="s">
        <v>32</v>
      </c>
      <c r="AV7" s="464"/>
      <c r="AW7" s="464"/>
      <c r="AX7" s="464"/>
      <c r="AY7" s="393" t="s">
        <v>43</v>
      </c>
      <c r="AZ7" s="394"/>
      <c r="BA7" s="394"/>
      <c r="BB7" s="394"/>
      <c r="BC7" s="394"/>
      <c r="BD7" s="394"/>
      <c r="BE7" s="394"/>
      <c r="BF7" s="394"/>
      <c r="BG7" s="394"/>
      <c r="BH7" s="394"/>
      <c r="BI7" s="394"/>
      <c r="BJ7" s="394"/>
      <c r="BK7" s="394"/>
      <c r="BL7" s="394"/>
      <c r="BM7" s="395"/>
      <c r="BN7" s="413">
        <v>132536</v>
      </c>
      <c r="BO7" s="414"/>
      <c r="BP7" s="414"/>
      <c r="BQ7" s="414"/>
      <c r="BR7" s="414"/>
      <c r="BS7" s="414"/>
      <c r="BT7" s="414"/>
      <c r="BU7" s="415"/>
      <c r="BV7" s="413">
        <v>104161</v>
      </c>
      <c r="BW7" s="414"/>
      <c r="BX7" s="414"/>
      <c r="BY7" s="414"/>
      <c r="BZ7" s="414"/>
      <c r="CA7" s="414"/>
      <c r="CB7" s="414"/>
      <c r="CC7" s="415"/>
      <c r="CD7" s="422" t="s">
        <v>44</v>
      </c>
      <c r="CE7" s="367"/>
      <c r="CF7" s="367"/>
      <c r="CG7" s="367"/>
      <c r="CH7" s="367"/>
      <c r="CI7" s="367"/>
      <c r="CJ7" s="367"/>
      <c r="CK7" s="367"/>
      <c r="CL7" s="367"/>
      <c r="CM7" s="367"/>
      <c r="CN7" s="367"/>
      <c r="CO7" s="367"/>
      <c r="CP7" s="367"/>
      <c r="CQ7" s="367"/>
      <c r="CR7" s="367"/>
      <c r="CS7" s="423"/>
      <c r="CT7" s="413">
        <v>3492209</v>
      </c>
      <c r="CU7" s="414"/>
      <c r="CV7" s="414"/>
      <c r="CW7" s="414"/>
      <c r="CX7" s="414"/>
      <c r="CY7" s="414"/>
      <c r="CZ7" s="414"/>
      <c r="DA7" s="415"/>
      <c r="DB7" s="413">
        <v>3388487</v>
      </c>
      <c r="DC7" s="414"/>
      <c r="DD7" s="414"/>
      <c r="DE7" s="414"/>
      <c r="DF7" s="414"/>
      <c r="DG7" s="414"/>
      <c r="DH7" s="414"/>
      <c r="DI7" s="415"/>
    </row>
    <row r="8" spans="1:119" ht="18.75" customHeight="1" thickBot="1" x14ac:dyDescent="0.2">
      <c r="A8" s="40"/>
      <c r="B8" s="564"/>
      <c r="C8" s="495"/>
      <c r="D8" s="495"/>
      <c r="E8" s="565"/>
      <c r="F8" s="565"/>
      <c r="G8" s="565"/>
      <c r="H8" s="565"/>
      <c r="I8" s="565"/>
      <c r="J8" s="565"/>
      <c r="K8" s="565"/>
      <c r="L8" s="565"/>
      <c r="M8" s="565"/>
      <c r="N8" s="565"/>
      <c r="O8" s="565"/>
      <c r="P8" s="565"/>
      <c r="Q8" s="565"/>
      <c r="R8" s="569"/>
      <c r="S8" s="569"/>
      <c r="T8" s="569"/>
      <c r="U8" s="569"/>
      <c r="V8" s="570"/>
      <c r="W8" s="479"/>
      <c r="X8" s="480"/>
      <c r="Y8" s="480"/>
      <c r="Z8" s="480"/>
      <c r="AA8" s="480"/>
      <c r="AB8" s="495"/>
      <c r="AC8" s="576"/>
      <c r="AD8" s="577"/>
      <c r="AE8" s="577"/>
      <c r="AF8" s="577"/>
      <c r="AG8" s="577"/>
      <c r="AH8" s="577"/>
      <c r="AI8" s="577"/>
      <c r="AJ8" s="577"/>
      <c r="AK8" s="577"/>
      <c r="AL8" s="578"/>
      <c r="AM8" s="483" t="s">
        <v>45</v>
      </c>
      <c r="AN8" s="387"/>
      <c r="AO8" s="387"/>
      <c r="AP8" s="387"/>
      <c r="AQ8" s="387"/>
      <c r="AR8" s="387"/>
      <c r="AS8" s="387"/>
      <c r="AT8" s="388"/>
      <c r="AU8" s="463" t="s">
        <v>32</v>
      </c>
      <c r="AV8" s="464"/>
      <c r="AW8" s="464"/>
      <c r="AX8" s="464"/>
      <c r="AY8" s="393" t="s">
        <v>46</v>
      </c>
      <c r="AZ8" s="394"/>
      <c r="BA8" s="394"/>
      <c r="BB8" s="394"/>
      <c r="BC8" s="394"/>
      <c r="BD8" s="394"/>
      <c r="BE8" s="394"/>
      <c r="BF8" s="394"/>
      <c r="BG8" s="394"/>
      <c r="BH8" s="394"/>
      <c r="BI8" s="394"/>
      <c r="BJ8" s="394"/>
      <c r="BK8" s="394"/>
      <c r="BL8" s="394"/>
      <c r="BM8" s="395"/>
      <c r="BN8" s="413">
        <v>293999</v>
      </c>
      <c r="BO8" s="414"/>
      <c r="BP8" s="414"/>
      <c r="BQ8" s="414"/>
      <c r="BR8" s="414"/>
      <c r="BS8" s="414"/>
      <c r="BT8" s="414"/>
      <c r="BU8" s="415"/>
      <c r="BV8" s="413">
        <v>344131</v>
      </c>
      <c r="BW8" s="414"/>
      <c r="BX8" s="414"/>
      <c r="BY8" s="414"/>
      <c r="BZ8" s="414"/>
      <c r="CA8" s="414"/>
      <c r="CB8" s="414"/>
      <c r="CC8" s="415"/>
      <c r="CD8" s="422" t="s">
        <v>47</v>
      </c>
      <c r="CE8" s="367"/>
      <c r="CF8" s="367"/>
      <c r="CG8" s="367"/>
      <c r="CH8" s="367"/>
      <c r="CI8" s="367"/>
      <c r="CJ8" s="367"/>
      <c r="CK8" s="367"/>
      <c r="CL8" s="367"/>
      <c r="CM8" s="367"/>
      <c r="CN8" s="367"/>
      <c r="CO8" s="367"/>
      <c r="CP8" s="367"/>
      <c r="CQ8" s="367"/>
      <c r="CR8" s="367"/>
      <c r="CS8" s="423"/>
      <c r="CT8" s="518">
        <v>0.34</v>
      </c>
      <c r="CU8" s="519"/>
      <c r="CV8" s="519"/>
      <c r="CW8" s="519"/>
      <c r="CX8" s="519"/>
      <c r="CY8" s="519"/>
      <c r="CZ8" s="519"/>
      <c r="DA8" s="520"/>
      <c r="DB8" s="518">
        <v>0.34</v>
      </c>
      <c r="DC8" s="519"/>
      <c r="DD8" s="519"/>
      <c r="DE8" s="519"/>
      <c r="DF8" s="519"/>
      <c r="DG8" s="519"/>
      <c r="DH8" s="519"/>
      <c r="DI8" s="520"/>
    </row>
    <row r="9" spans="1:119" ht="18.75" customHeight="1" thickBot="1" x14ac:dyDescent="0.2">
      <c r="A9" s="40"/>
      <c r="B9" s="545" t="s">
        <v>48</v>
      </c>
      <c r="C9" s="546"/>
      <c r="D9" s="546"/>
      <c r="E9" s="546"/>
      <c r="F9" s="546"/>
      <c r="G9" s="546"/>
      <c r="H9" s="546"/>
      <c r="I9" s="546"/>
      <c r="J9" s="546"/>
      <c r="K9" s="466"/>
      <c r="L9" s="547" t="s">
        <v>49</v>
      </c>
      <c r="M9" s="548"/>
      <c r="N9" s="548"/>
      <c r="O9" s="548"/>
      <c r="P9" s="548"/>
      <c r="Q9" s="549"/>
      <c r="R9" s="550">
        <v>6426</v>
      </c>
      <c r="S9" s="551"/>
      <c r="T9" s="551"/>
      <c r="U9" s="551"/>
      <c r="V9" s="552"/>
      <c r="W9" s="477" t="s">
        <v>50</v>
      </c>
      <c r="X9" s="478"/>
      <c r="Y9" s="478"/>
      <c r="Z9" s="478"/>
      <c r="AA9" s="478"/>
      <c r="AB9" s="478"/>
      <c r="AC9" s="478"/>
      <c r="AD9" s="478"/>
      <c r="AE9" s="478"/>
      <c r="AF9" s="478"/>
      <c r="AG9" s="478"/>
      <c r="AH9" s="478"/>
      <c r="AI9" s="478"/>
      <c r="AJ9" s="478"/>
      <c r="AK9" s="478"/>
      <c r="AL9" s="553"/>
      <c r="AM9" s="483" t="s">
        <v>51</v>
      </c>
      <c r="AN9" s="387"/>
      <c r="AO9" s="387"/>
      <c r="AP9" s="387"/>
      <c r="AQ9" s="387"/>
      <c r="AR9" s="387"/>
      <c r="AS9" s="387"/>
      <c r="AT9" s="388"/>
      <c r="AU9" s="463" t="s">
        <v>32</v>
      </c>
      <c r="AV9" s="464"/>
      <c r="AW9" s="464"/>
      <c r="AX9" s="464"/>
      <c r="AY9" s="393" t="s">
        <v>52</v>
      </c>
      <c r="AZ9" s="394"/>
      <c r="BA9" s="394"/>
      <c r="BB9" s="394"/>
      <c r="BC9" s="394"/>
      <c r="BD9" s="394"/>
      <c r="BE9" s="394"/>
      <c r="BF9" s="394"/>
      <c r="BG9" s="394"/>
      <c r="BH9" s="394"/>
      <c r="BI9" s="394"/>
      <c r="BJ9" s="394"/>
      <c r="BK9" s="394"/>
      <c r="BL9" s="394"/>
      <c r="BM9" s="395"/>
      <c r="BN9" s="413">
        <v>-50132</v>
      </c>
      <c r="BO9" s="414"/>
      <c r="BP9" s="414"/>
      <c r="BQ9" s="414"/>
      <c r="BR9" s="414"/>
      <c r="BS9" s="414"/>
      <c r="BT9" s="414"/>
      <c r="BU9" s="415"/>
      <c r="BV9" s="413">
        <v>-266105</v>
      </c>
      <c r="BW9" s="414"/>
      <c r="BX9" s="414"/>
      <c r="BY9" s="414"/>
      <c r="BZ9" s="414"/>
      <c r="CA9" s="414"/>
      <c r="CB9" s="414"/>
      <c r="CC9" s="415"/>
      <c r="CD9" s="422" t="s">
        <v>53</v>
      </c>
      <c r="CE9" s="367"/>
      <c r="CF9" s="367"/>
      <c r="CG9" s="367"/>
      <c r="CH9" s="367"/>
      <c r="CI9" s="367"/>
      <c r="CJ9" s="367"/>
      <c r="CK9" s="367"/>
      <c r="CL9" s="367"/>
      <c r="CM9" s="367"/>
      <c r="CN9" s="367"/>
      <c r="CO9" s="367"/>
      <c r="CP9" s="367"/>
      <c r="CQ9" s="367"/>
      <c r="CR9" s="367"/>
      <c r="CS9" s="423"/>
      <c r="CT9" s="383">
        <v>23.2</v>
      </c>
      <c r="CU9" s="384"/>
      <c r="CV9" s="384"/>
      <c r="CW9" s="384"/>
      <c r="CX9" s="384"/>
      <c r="CY9" s="384"/>
      <c r="CZ9" s="384"/>
      <c r="DA9" s="385"/>
      <c r="DB9" s="383">
        <v>23.1</v>
      </c>
      <c r="DC9" s="384"/>
      <c r="DD9" s="384"/>
      <c r="DE9" s="384"/>
      <c r="DF9" s="384"/>
      <c r="DG9" s="384"/>
      <c r="DH9" s="384"/>
      <c r="DI9" s="385"/>
    </row>
    <row r="10" spans="1:119" ht="18.75" customHeight="1" thickBot="1" x14ac:dyDescent="0.2">
      <c r="A10" s="40"/>
      <c r="B10" s="545"/>
      <c r="C10" s="546"/>
      <c r="D10" s="546"/>
      <c r="E10" s="546"/>
      <c r="F10" s="546"/>
      <c r="G10" s="546"/>
      <c r="H10" s="546"/>
      <c r="I10" s="546"/>
      <c r="J10" s="546"/>
      <c r="K10" s="466"/>
      <c r="L10" s="386" t="s">
        <v>54</v>
      </c>
      <c r="M10" s="387"/>
      <c r="N10" s="387"/>
      <c r="O10" s="387"/>
      <c r="P10" s="387"/>
      <c r="Q10" s="388"/>
      <c r="R10" s="389">
        <v>6802</v>
      </c>
      <c r="S10" s="390"/>
      <c r="T10" s="390"/>
      <c r="U10" s="390"/>
      <c r="V10" s="392"/>
      <c r="W10" s="554"/>
      <c r="X10" s="364"/>
      <c r="Y10" s="364"/>
      <c r="Z10" s="364"/>
      <c r="AA10" s="364"/>
      <c r="AB10" s="364"/>
      <c r="AC10" s="364"/>
      <c r="AD10" s="364"/>
      <c r="AE10" s="364"/>
      <c r="AF10" s="364"/>
      <c r="AG10" s="364"/>
      <c r="AH10" s="364"/>
      <c r="AI10" s="364"/>
      <c r="AJ10" s="364"/>
      <c r="AK10" s="364"/>
      <c r="AL10" s="555"/>
      <c r="AM10" s="483" t="s">
        <v>55</v>
      </c>
      <c r="AN10" s="387"/>
      <c r="AO10" s="387"/>
      <c r="AP10" s="387"/>
      <c r="AQ10" s="387"/>
      <c r="AR10" s="387"/>
      <c r="AS10" s="387"/>
      <c r="AT10" s="388"/>
      <c r="AU10" s="463" t="s">
        <v>32</v>
      </c>
      <c r="AV10" s="464"/>
      <c r="AW10" s="464"/>
      <c r="AX10" s="464"/>
      <c r="AY10" s="393" t="s">
        <v>56</v>
      </c>
      <c r="AZ10" s="394"/>
      <c r="BA10" s="394"/>
      <c r="BB10" s="394"/>
      <c r="BC10" s="394"/>
      <c r="BD10" s="394"/>
      <c r="BE10" s="394"/>
      <c r="BF10" s="394"/>
      <c r="BG10" s="394"/>
      <c r="BH10" s="394"/>
      <c r="BI10" s="394"/>
      <c r="BJ10" s="394"/>
      <c r="BK10" s="394"/>
      <c r="BL10" s="394"/>
      <c r="BM10" s="395"/>
      <c r="BN10" s="413">
        <v>200268</v>
      </c>
      <c r="BO10" s="414"/>
      <c r="BP10" s="414"/>
      <c r="BQ10" s="414"/>
      <c r="BR10" s="414"/>
      <c r="BS10" s="414"/>
      <c r="BT10" s="414"/>
      <c r="BU10" s="415"/>
      <c r="BV10" s="413">
        <v>305430</v>
      </c>
      <c r="BW10" s="414"/>
      <c r="BX10" s="414"/>
      <c r="BY10" s="414"/>
      <c r="BZ10" s="414"/>
      <c r="CA10" s="414"/>
      <c r="CB10" s="414"/>
      <c r="CC10" s="415"/>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5"/>
      <c r="C11" s="546"/>
      <c r="D11" s="546"/>
      <c r="E11" s="546"/>
      <c r="F11" s="546"/>
      <c r="G11" s="546"/>
      <c r="H11" s="546"/>
      <c r="I11" s="546"/>
      <c r="J11" s="546"/>
      <c r="K11" s="466"/>
      <c r="L11" s="368" t="s">
        <v>58</v>
      </c>
      <c r="M11" s="369"/>
      <c r="N11" s="369"/>
      <c r="O11" s="369"/>
      <c r="P11" s="369"/>
      <c r="Q11" s="370"/>
      <c r="R11" s="542" t="s">
        <v>59</v>
      </c>
      <c r="S11" s="543"/>
      <c r="T11" s="543"/>
      <c r="U11" s="543"/>
      <c r="V11" s="544"/>
      <c r="W11" s="554"/>
      <c r="X11" s="364"/>
      <c r="Y11" s="364"/>
      <c r="Z11" s="364"/>
      <c r="AA11" s="364"/>
      <c r="AB11" s="364"/>
      <c r="AC11" s="364"/>
      <c r="AD11" s="364"/>
      <c r="AE11" s="364"/>
      <c r="AF11" s="364"/>
      <c r="AG11" s="364"/>
      <c r="AH11" s="364"/>
      <c r="AI11" s="364"/>
      <c r="AJ11" s="364"/>
      <c r="AK11" s="364"/>
      <c r="AL11" s="555"/>
      <c r="AM11" s="483" t="s">
        <v>60</v>
      </c>
      <c r="AN11" s="387"/>
      <c r="AO11" s="387"/>
      <c r="AP11" s="387"/>
      <c r="AQ11" s="387"/>
      <c r="AR11" s="387"/>
      <c r="AS11" s="387"/>
      <c r="AT11" s="388"/>
      <c r="AU11" s="463" t="s">
        <v>61</v>
      </c>
      <c r="AV11" s="464"/>
      <c r="AW11" s="464"/>
      <c r="AX11" s="464"/>
      <c r="AY11" s="393" t="s">
        <v>62</v>
      </c>
      <c r="AZ11" s="394"/>
      <c r="BA11" s="394"/>
      <c r="BB11" s="394"/>
      <c r="BC11" s="394"/>
      <c r="BD11" s="394"/>
      <c r="BE11" s="394"/>
      <c r="BF11" s="394"/>
      <c r="BG11" s="394"/>
      <c r="BH11" s="394"/>
      <c r="BI11" s="394"/>
      <c r="BJ11" s="394"/>
      <c r="BK11" s="394"/>
      <c r="BL11" s="394"/>
      <c r="BM11" s="395"/>
      <c r="BN11" s="413">
        <v>0</v>
      </c>
      <c r="BO11" s="414"/>
      <c r="BP11" s="414"/>
      <c r="BQ11" s="414"/>
      <c r="BR11" s="414"/>
      <c r="BS11" s="414"/>
      <c r="BT11" s="414"/>
      <c r="BU11" s="415"/>
      <c r="BV11" s="413">
        <v>0</v>
      </c>
      <c r="BW11" s="414"/>
      <c r="BX11" s="414"/>
      <c r="BY11" s="414"/>
      <c r="BZ11" s="414"/>
      <c r="CA11" s="414"/>
      <c r="CB11" s="414"/>
      <c r="CC11" s="415"/>
      <c r="CD11" s="422" t="s">
        <v>63</v>
      </c>
      <c r="CE11" s="367"/>
      <c r="CF11" s="367"/>
      <c r="CG11" s="367"/>
      <c r="CH11" s="367"/>
      <c r="CI11" s="367"/>
      <c r="CJ11" s="367"/>
      <c r="CK11" s="367"/>
      <c r="CL11" s="367"/>
      <c r="CM11" s="367"/>
      <c r="CN11" s="367"/>
      <c r="CO11" s="367"/>
      <c r="CP11" s="367"/>
      <c r="CQ11" s="367"/>
      <c r="CR11" s="367"/>
      <c r="CS11" s="423"/>
      <c r="CT11" s="518" t="s">
        <v>64</v>
      </c>
      <c r="CU11" s="519"/>
      <c r="CV11" s="519"/>
      <c r="CW11" s="519"/>
      <c r="CX11" s="519"/>
      <c r="CY11" s="519"/>
      <c r="CZ11" s="519"/>
      <c r="DA11" s="520"/>
      <c r="DB11" s="518" t="s">
        <v>64</v>
      </c>
      <c r="DC11" s="519"/>
      <c r="DD11" s="519"/>
      <c r="DE11" s="519"/>
      <c r="DF11" s="519"/>
      <c r="DG11" s="519"/>
      <c r="DH11" s="519"/>
      <c r="DI11" s="520"/>
    </row>
    <row r="12" spans="1:119" ht="18.75" customHeight="1" x14ac:dyDescent="0.15">
      <c r="A12" s="40"/>
      <c r="B12" s="521" t="s">
        <v>65</v>
      </c>
      <c r="C12" s="522"/>
      <c r="D12" s="522"/>
      <c r="E12" s="522"/>
      <c r="F12" s="522"/>
      <c r="G12" s="522"/>
      <c r="H12" s="522"/>
      <c r="I12" s="522"/>
      <c r="J12" s="522"/>
      <c r="K12" s="523"/>
      <c r="L12" s="530" t="s">
        <v>66</v>
      </c>
      <c r="M12" s="531"/>
      <c r="N12" s="531"/>
      <c r="O12" s="531"/>
      <c r="P12" s="531"/>
      <c r="Q12" s="532"/>
      <c r="R12" s="533">
        <v>6955</v>
      </c>
      <c r="S12" s="534"/>
      <c r="T12" s="534"/>
      <c r="U12" s="534"/>
      <c r="V12" s="535"/>
      <c r="W12" s="536" t="s">
        <v>24</v>
      </c>
      <c r="X12" s="464"/>
      <c r="Y12" s="464"/>
      <c r="Z12" s="464"/>
      <c r="AA12" s="464"/>
      <c r="AB12" s="537"/>
      <c r="AC12" s="538" t="s">
        <v>67</v>
      </c>
      <c r="AD12" s="539"/>
      <c r="AE12" s="539"/>
      <c r="AF12" s="539"/>
      <c r="AG12" s="540"/>
      <c r="AH12" s="538" t="s">
        <v>68</v>
      </c>
      <c r="AI12" s="539"/>
      <c r="AJ12" s="539"/>
      <c r="AK12" s="539"/>
      <c r="AL12" s="541"/>
      <c r="AM12" s="483" t="s">
        <v>69</v>
      </c>
      <c r="AN12" s="387"/>
      <c r="AO12" s="387"/>
      <c r="AP12" s="387"/>
      <c r="AQ12" s="387"/>
      <c r="AR12" s="387"/>
      <c r="AS12" s="387"/>
      <c r="AT12" s="388"/>
      <c r="AU12" s="463" t="s">
        <v>32</v>
      </c>
      <c r="AV12" s="464"/>
      <c r="AW12" s="464"/>
      <c r="AX12" s="464"/>
      <c r="AY12" s="393" t="s">
        <v>70</v>
      </c>
      <c r="AZ12" s="394"/>
      <c r="BA12" s="394"/>
      <c r="BB12" s="394"/>
      <c r="BC12" s="394"/>
      <c r="BD12" s="394"/>
      <c r="BE12" s="394"/>
      <c r="BF12" s="394"/>
      <c r="BG12" s="394"/>
      <c r="BH12" s="394"/>
      <c r="BI12" s="394"/>
      <c r="BJ12" s="394"/>
      <c r="BK12" s="394"/>
      <c r="BL12" s="394"/>
      <c r="BM12" s="395"/>
      <c r="BN12" s="413">
        <v>348000</v>
      </c>
      <c r="BO12" s="414"/>
      <c r="BP12" s="414"/>
      <c r="BQ12" s="414"/>
      <c r="BR12" s="414"/>
      <c r="BS12" s="414"/>
      <c r="BT12" s="414"/>
      <c r="BU12" s="415"/>
      <c r="BV12" s="413">
        <v>227100</v>
      </c>
      <c r="BW12" s="414"/>
      <c r="BX12" s="414"/>
      <c r="BY12" s="414"/>
      <c r="BZ12" s="414"/>
      <c r="CA12" s="414"/>
      <c r="CB12" s="414"/>
      <c r="CC12" s="415"/>
      <c r="CD12" s="422" t="s">
        <v>71</v>
      </c>
      <c r="CE12" s="367"/>
      <c r="CF12" s="367"/>
      <c r="CG12" s="367"/>
      <c r="CH12" s="367"/>
      <c r="CI12" s="367"/>
      <c r="CJ12" s="367"/>
      <c r="CK12" s="367"/>
      <c r="CL12" s="367"/>
      <c r="CM12" s="367"/>
      <c r="CN12" s="367"/>
      <c r="CO12" s="367"/>
      <c r="CP12" s="367"/>
      <c r="CQ12" s="367"/>
      <c r="CR12" s="367"/>
      <c r="CS12" s="423"/>
      <c r="CT12" s="518" t="s">
        <v>64</v>
      </c>
      <c r="CU12" s="519"/>
      <c r="CV12" s="519"/>
      <c r="CW12" s="519"/>
      <c r="CX12" s="519"/>
      <c r="CY12" s="519"/>
      <c r="CZ12" s="519"/>
      <c r="DA12" s="520"/>
      <c r="DB12" s="518" t="s">
        <v>64</v>
      </c>
      <c r="DC12" s="519"/>
      <c r="DD12" s="519"/>
      <c r="DE12" s="519"/>
      <c r="DF12" s="519"/>
      <c r="DG12" s="519"/>
      <c r="DH12" s="519"/>
      <c r="DI12" s="520"/>
    </row>
    <row r="13" spans="1:119" ht="18.75" customHeight="1" x14ac:dyDescent="0.15">
      <c r="A13" s="40"/>
      <c r="B13" s="524"/>
      <c r="C13" s="525"/>
      <c r="D13" s="525"/>
      <c r="E13" s="525"/>
      <c r="F13" s="525"/>
      <c r="G13" s="525"/>
      <c r="H13" s="525"/>
      <c r="I13" s="525"/>
      <c r="J13" s="525"/>
      <c r="K13" s="526"/>
      <c r="L13" s="49"/>
      <c r="M13" s="506" t="s">
        <v>72</v>
      </c>
      <c r="N13" s="507"/>
      <c r="O13" s="507"/>
      <c r="P13" s="507"/>
      <c r="Q13" s="508"/>
      <c r="R13" s="509">
        <v>6786</v>
      </c>
      <c r="S13" s="510"/>
      <c r="T13" s="510"/>
      <c r="U13" s="510"/>
      <c r="V13" s="511"/>
      <c r="W13" s="494" t="s">
        <v>73</v>
      </c>
      <c r="X13" s="427"/>
      <c r="Y13" s="427"/>
      <c r="Z13" s="427"/>
      <c r="AA13" s="427"/>
      <c r="AB13" s="428"/>
      <c r="AC13" s="389">
        <v>563</v>
      </c>
      <c r="AD13" s="390"/>
      <c r="AE13" s="390"/>
      <c r="AF13" s="390"/>
      <c r="AG13" s="391"/>
      <c r="AH13" s="389">
        <v>583</v>
      </c>
      <c r="AI13" s="390"/>
      <c r="AJ13" s="390"/>
      <c r="AK13" s="390"/>
      <c r="AL13" s="392"/>
      <c r="AM13" s="483" t="s">
        <v>74</v>
      </c>
      <c r="AN13" s="387"/>
      <c r="AO13" s="387"/>
      <c r="AP13" s="387"/>
      <c r="AQ13" s="387"/>
      <c r="AR13" s="387"/>
      <c r="AS13" s="387"/>
      <c r="AT13" s="388"/>
      <c r="AU13" s="463" t="s">
        <v>61</v>
      </c>
      <c r="AV13" s="464"/>
      <c r="AW13" s="464"/>
      <c r="AX13" s="464"/>
      <c r="AY13" s="393" t="s">
        <v>75</v>
      </c>
      <c r="AZ13" s="394"/>
      <c r="BA13" s="394"/>
      <c r="BB13" s="394"/>
      <c r="BC13" s="394"/>
      <c r="BD13" s="394"/>
      <c r="BE13" s="394"/>
      <c r="BF13" s="394"/>
      <c r="BG13" s="394"/>
      <c r="BH13" s="394"/>
      <c r="BI13" s="394"/>
      <c r="BJ13" s="394"/>
      <c r="BK13" s="394"/>
      <c r="BL13" s="394"/>
      <c r="BM13" s="395"/>
      <c r="BN13" s="413">
        <v>-197864</v>
      </c>
      <c r="BO13" s="414"/>
      <c r="BP13" s="414"/>
      <c r="BQ13" s="414"/>
      <c r="BR13" s="414"/>
      <c r="BS13" s="414"/>
      <c r="BT13" s="414"/>
      <c r="BU13" s="415"/>
      <c r="BV13" s="413">
        <v>-187775</v>
      </c>
      <c r="BW13" s="414"/>
      <c r="BX13" s="414"/>
      <c r="BY13" s="414"/>
      <c r="BZ13" s="414"/>
      <c r="CA13" s="414"/>
      <c r="CB13" s="414"/>
      <c r="CC13" s="415"/>
      <c r="CD13" s="422" t="s">
        <v>76</v>
      </c>
      <c r="CE13" s="367"/>
      <c r="CF13" s="367"/>
      <c r="CG13" s="367"/>
      <c r="CH13" s="367"/>
      <c r="CI13" s="367"/>
      <c r="CJ13" s="367"/>
      <c r="CK13" s="367"/>
      <c r="CL13" s="367"/>
      <c r="CM13" s="367"/>
      <c r="CN13" s="367"/>
      <c r="CO13" s="367"/>
      <c r="CP13" s="367"/>
      <c r="CQ13" s="367"/>
      <c r="CR13" s="367"/>
      <c r="CS13" s="423"/>
      <c r="CT13" s="383">
        <v>8.5</v>
      </c>
      <c r="CU13" s="384"/>
      <c r="CV13" s="384"/>
      <c r="CW13" s="384"/>
      <c r="CX13" s="384"/>
      <c r="CY13" s="384"/>
      <c r="CZ13" s="384"/>
      <c r="DA13" s="385"/>
      <c r="DB13" s="383">
        <v>8.1</v>
      </c>
      <c r="DC13" s="384"/>
      <c r="DD13" s="384"/>
      <c r="DE13" s="384"/>
      <c r="DF13" s="384"/>
      <c r="DG13" s="384"/>
      <c r="DH13" s="384"/>
      <c r="DI13" s="385"/>
    </row>
    <row r="14" spans="1:119" ht="18.75" customHeight="1" thickBot="1" x14ac:dyDescent="0.2">
      <c r="A14" s="40"/>
      <c r="B14" s="524"/>
      <c r="C14" s="525"/>
      <c r="D14" s="525"/>
      <c r="E14" s="525"/>
      <c r="F14" s="525"/>
      <c r="G14" s="525"/>
      <c r="H14" s="525"/>
      <c r="I14" s="525"/>
      <c r="J14" s="525"/>
      <c r="K14" s="526"/>
      <c r="L14" s="499" t="s">
        <v>77</v>
      </c>
      <c r="M14" s="516"/>
      <c r="N14" s="516"/>
      <c r="O14" s="516"/>
      <c r="P14" s="516"/>
      <c r="Q14" s="517"/>
      <c r="R14" s="509">
        <v>6926</v>
      </c>
      <c r="S14" s="510"/>
      <c r="T14" s="510"/>
      <c r="U14" s="510"/>
      <c r="V14" s="511"/>
      <c r="W14" s="512"/>
      <c r="X14" s="430"/>
      <c r="Y14" s="430"/>
      <c r="Z14" s="430"/>
      <c r="AA14" s="430"/>
      <c r="AB14" s="431"/>
      <c r="AC14" s="502">
        <v>16.100000000000001</v>
      </c>
      <c r="AD14" s="503"/>
      <c r="AE14" s="503"/>
      <c r="AF14" s="503"/>
      <c r="AG14" s="504"/>
      <c r="AH14" s="502">
        <v>15.9</v>
      </c>
      <c r="AI14" s="503"/>
      <c r="AJ14" s="503"/>
      <c r="AK14" s="503"/>
      <c r="AL14" s="505"/>
      <c r="AM14" s="483"/>
      <c r="AN14" s="387"/>
      <c r="AO14" s="387"/>
      <c r="AP14" s="387"/>
      <c r="AQ14" s="387"/>
      <c r="AR14" s="387"/>
      <c r="AS14" s="387"/>
      <c r="AT14" s="388"/>
      <c r="AU14" s="463"/>
      <c r="AV14" s="464"/>
      <c r="AW14" s="464"/>
      <c r="AX14" s="464"/>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78</v>
      </c>
      <c r="CE14" s="420"/>
      <c r="CF14" s="420"/>
      <c r="CG14" s="420"/>
      <c r="CH14" s="420"/>
      <c r="CI14" s="420"/>
      <c r="CJ14" s="420"/>
      <c r="CK14" s="420"/>
      <c r="CL14" s="420"/>
      <c r="CM14" s="420"/>
      <c r="CN14" s="420"/>
      <c r="CO14" s="420"/>
      <c r="CP14" s="420"/>
      <c r="CQ14" s="420"/>
      <c r="CR14" s="420"/>
      <c r="CS14" s="421"/>
      <c r="CT14" s="513" t="s">
        <v>64</v>
      </c>
      <c r="CU14" s="514"/>
      <c r="CV14" s="514"/>
      <c r="CW14" s="514"/>
      <c r="CX14" s="514"/>
      <c r="CY14" s="514"/>
      <c r="CZ14" s="514"/>
      <c r="DA14" s="515"/>
      <c r="DB14" s="513" t="s">
        <v>64</v>
      </c>
      <c r="DC14" s="514"/>
      <c r="DD14" s="514"/>
      <c r="DE14" s="514"/>
      <c r="DF14" s="514"/>
      <c r="DG14" s="514"/>
      <c r="DH14" s="514"/>
      <c r="DI14" s="515"/>
    </row>
    <row r="15" spans="1:119" ht="18.75" customHeight="1" x14ac:dyDescent="0.15">
      <c r="A15" s="40"/>
      <c r="B15" s="524"/>
      <c r="C15" s="525"/>
      <c r="D15" s="525"/>
      <c r="E15" s="525"/>
      <c r="F15" s="525"/>
      <c r="G15" s="525"/>
      <c r="H15" s="525"/>
      <c r="I15" s="525"/>
      <c r="J15" s="525"/>
      <c r="K15" s="526"/>
      <c r="L15" s="49"/>
      <c r="M15" s="506" t="s">
        <v>72</v>
      </c>
      <c r="N15" s="507"/>
      <c r="O15" s="507"/>
      <c r="P15" s="507"/>
      <c r="Q15" s="508"/>
      <c r="R15" s="509">
        <v>6777</v>
      </c>
      <c r="S15" s="510"/>
      <c r="T15" s="510"/>
      <c r="U15" s="510"/>
      <c r="V15" s="511"/>
      <c r="W15" s="494" t="s">
        <v>79</v>
      </c>
      <c r="X15" s="427"/>
      <c r="Y15" s="427"/>
      <c r="Z15" s="427"/>
      <c r="AA15" s="427"/>
      <c r="AB15" s="428"/>
      <c r="AC15" s="389">
        <v>990</v>
      </c>
      <c r="AD15" s="390"/>
      <c r="AE15" s="390"/>
      <c r="AF15" s="390"/>
      <c r="AG15" s="391"/>
      <c r="AH15" s="389">
        <v>953</v>
      </c>
      <c r="AI15" s="390"/>
      <c r="AJ15" s="390"/>
      <c r="AK15" s="390"/>
      <c r="AL15" s="392"/>
      <c r="AM15" s="483"/>
      <c r="AN15" s="387"/>
      <c r="AO15" s="387"/>
      <c r="AP15" s="387"/>
      <c r="AQ15" s="387"/>
      <c r="AR15" s="387"/>
      <c r="AS15" s="387"/>
      <c r="AT15" s="388"/>
      <c r="AU15" s="463"/>
      <c r="AV15" s="464"/>
      <c r="AW15" s="464"/>
      <c r="AX15" s="464"/>
      <c r="AY15" s="405" t="s">
        <v>80</v>
      </c>
      <c r="AZ15" s="406"/>
      <c r="BA15" s="406"/>
      <c r="BB15" s="406"/>
      <c r="BC15" s="406"/>
      <c r="BD15" s="406"/>
      <c r="BE15" s="406"/>
      <c r="BF15" s="406"/>
      <c r="BG15" s="406"/>
      <c r="BH15" s="406"/>
      <c r="BI15" s="406"/>
      <c r="BJ15" s="406"/>
      <c r="BK15" s="406"/>
      <c r="BL15" s="406"/>
      <c r="BM15" s="407"/>
      <c r="BN15" s="408">
        <v>1170699</v>
      </c>
      <c r="BO15" s="409"/>
      <c r="BP15" s="409"/>
      <c r="BQ15" s="409"/>
      <c r="BR15" s="409"/>
      <c r="BS15" s="409"/>
      <c r="BT15" s="409"/>
      <c r="BU15" s="410"/>
      <c r="BV15" s="408">
        <v>1028886</v>
      </c>
      <c r="BW15" s="409"/>
      <c r="BX15" s="409"/>
      <c r="BY15" s="409"/>
      <c r="BZ15" s="409"/>
      <c r="CA15" s="409"/>
      <c r="CB15" s="409"/>
      <c r="CC15" s="410"/>
      <c r="CD15" s="496" t="s">
        <v>81</v>
      </c>
      <c r="CE15" s="497"/>
      <c r="CF15" s="497"/>
      <c r="CG15" s="497"/>
      <c r="CH15" s="497"/>
      <c r="CI15" s="497"/>
      <c r="CJ15" s="497"/>
      <c r="CK15" s="497"/>
      <c r="CL15" s="497"/>
      <c r="CM15" s="497"/>
      <c r="CN15" s="497"/>
      <c r="CO15" s="497"/>
      <c r="CP15" s="497"/>
      <c r="CQ15" s="497"/>
      <c r="CR15" s="497"/>
      <c r="CS15" s="498"/>
      <c r="CT15" s="50"/>
      <c r="CU15" s="51"/>
      <c r="CV15" s="51"/>
      <c r="CW15" s="51"/>
      <c r="CX15" s="51"/>
      <c r="CY15" s="51"/>
      <c r="CZ15" s="51"/>
      <c r="DA15" s="52"/>
      <c r="DB15" s="50"/>
      <c r="DC15" s="51"/>
      <c r="DD15" s="51"/>
      <c r="DE15" s="51"/>
      <c r="DF15" s="51"/>
      <c r="DG15" s="51"/>
      <c r="DH15" s="51"/>
      <c r="DI15" s="52"/>
    </row>
    <row r="16" spans="1:119" ht="18.75" customHeight="1" x14ac:dyDescent="0.15">
      <c r="A16" s="40"/>
      <c r="B16" s="524"/>
      <c r="C16" s="525"/>
      <c r="D16" s="525"/>
      <c r="E16" s="525"/>
      <c r="F16" s="525"/>
      <c r="G16" s="525"/>
      <c r="H16" s="525"/>
      <c r="I16" s="525"/>
      <c r="J16" s="525"/>
      <c r="K16" s="526"/>
      <c r="L16" s="499" t="s">
        <v>82</v>
      </c>
      <c r="M16" s="500"/>
      <c r="N16" s="500"/>
      <c r="O16" s="500"/>
      <c r="P16" s="500"/>
      <c r="Q16" s="501"/>
      <c r="R16" s="491" t="s">
        <v>83</v>
      </c>
      <c r="S16" s="492"/>
      <c r="T16" s="492"/>
      <c r="U16" s="492"/>
      <c r="V16" s="493"/>
      <c r="W16" s="512"/>
      <c r="X16" s="430"/>
      <c r="Y16" s="430"/>
      <c r="Z16" s="430"/>
      <c r="AA16" s="430"/>
      <c r="AB16" s="431"/>
      <c r="AC16" s="502">
        <v>28.2</v>
      </c>
      <c r="AD16" s="503"/>
      <c r="AE16" s="503"/>
      <c r="AF16" s="503"/>
      <c r="AG16" s="504"/>
      <c r="AH16" s="502">
        <v>26</v>
      </c>
      <c r="AI16" s="503"/>
      <c r="AJ16" s="503"/>
      <c r="AK16" s="503"/>
      <c r="AL16" s="505"/>
      <c r="AM16" s="483"/>
      <c r="AN16" s="387"/>
      <c r="AO16" s="387"/>
      <c r="AP16" s="387"/>
      <c r="AQ16" s="387"/>
      <c r="AR16" s="387"/>
      <c r="AS16" s="387"/>
      <c r="AT16" s="388"/>
      <c r="AU16" s="463"/>
      <c r="AV16" s="464"/>
      <c r="AW16" s="464"/>
      <c r="AX16" s="464"/>
      <c r="AY16" s="393" t="s">
        <v>84</v>
      </c>
      <c r="AZ16" s="394"/>
      <c r="BA16" s="394"/>
      <c r="BB16" s="394"/>
      <c r="BC16" s="394"/>
      <c r="BD16" s="394"/>
      <c r="BE16" s="394"/>
      <c r="BF16" s="394"/>
      <c r="BG16" s="394"/>
      <c r="BH16" s="394"/>
      <c r="BI16" s="394"/>
      <c r="BJ16" s="394"/>
      <c r="BK16" s="394"/>
      <c r="BL16" s="394"/>
      <c r="BM16" s="395"/>
      <c r="BN16" s="413">
        <v>3145724</v>
      </c>
      <c r="BO16" s="414"/>
      <c r="BP16" s="414"/>
      <c r="BQ16" s="414"/>
      <c r="BR16" s="414"/>
      <c r="BS16" s="414"/>
      <c r="BT16" s="414"/>
      <c r="BU16" s="415"/>
      <c r="BV16" s="413">
        <v>3061627</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
      <c r="A17" s="40"/>
      <c r="B17" s="527"/>
      <c r="C17" s="528"/>
      <c r="D17" s="528"/>
      <c r="E17" s="528"/>
      <c r="F17" s="528"/>
      <c r="G17" s="528"/>
      <c r="H17" s="528"/>
      <c r="I17" s="528"/>
      <c r="J17" s="528"/>
      <c r="K17" s="529"/>
      <c r="L17" s="54"/>
      <c r="M17" s="488" t="s">
        <v>85</v>
      </c>
      <c r="N17" s="489"/>
      <c r="O17" s="489"/>
      <c r="P17" s="489"/>
      <c r="Q17" s="490"/>
      <c r="R17" s="491" t="s">
        <v>86</v>
      </c>
      <c r="S17" s="492"/>
      <c r="T17" s="492"/>
      <c r="U17" s="492"/>
      <c r="V17" s="493"/>
      <c r="W17" s="494" t="s">
        <v>87</v>
      </c>
      <c r="X17" s="427"/>
      <c r="Y17" s="427"/>
      <c r="Z17" s="427"/>
      <c r="AA17" s="427"/>
      <c r="AB17" s="428"/>
      <c r="AC17" s="389">
        <v>1954</v>
      </c>
      <c r="AD17" s="390"/>
      <c r="AE17" s="390"/>
      <c r="AF17" s="390"/>
      <c r="AG17" s="391"/>
      <c r="AH17" s="389">
        <v>2134</v>
      </c>
      <c r="AI17" s="390"/>
      <c r="AJ17" s="390"/>
      <c r="AK17" s="390"/>
      <c r="AL17" s="392"/>
      <c r="AM17" s="483"/>
      <c r="AN17" s="387"/>
      <c r="AO17" s="387"/>
      <c r="AP17" s="387"/>
      <c r="AQ17" s="387"/>
      <c r="AR17" s="387"/>
      <c r="AS17" s="387"/>
      <c r="AT17" s="388"/>
      <c r="AU17" s="463"/>
      <c r="AV17" s="464"/>
      <c r="AW17" s="464"/>
      <c r="AX17" s="464"/>
      <c r="AY17" s="393" t="s">
        <v>88</v>
      </c>
      <c r="AZ17" s="394"/>
      <c r="BA17" s="394"/>
      <c r="BB17" s="394"/>
      <c r="BC17" s="394"/>
      <c r="BD17" s="394"/>
      <c r="BE17" s="394"/>
      <c r="BF17" s="394"/>
      <c r="BG17" s="394"/>
      <c r="BH17" s="394"/>
      <c r="BI17" s="394"/>
      <c r="BJ17" s="394"/>
      <c r="BK17" s="394"/>
      <c r="BL17" s="394"/>
      <c r="BM17" s="395"/>
      <c r="BN17" s="413">
        <v>1495469</v>
      </c>
      <c r="BO17" s="414"/>
      <c r="BP17" s="414"/>
      <c r="BQ17" s="414"/>
      <c r="BR17" s="414"/>
      <c r="BS17" s="414"/>
      <c r="BT17" s="414"/>
      <c r="BU17" s="415"/>
      <c r="BV17" s="413">
        <v>1311471</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
      <c r="A18" s="40"/>
      <c r="B18" s="465" t="s">
        <v>89</v>
      </c>
      <c r="C18" s="466"/>
      <c r="D18" s="466"/>
      <c r="E18" s="467"/>
      <c r="F18" s="467"/>
      <c r="G18" s="467"/>
      <c r="H18" s="467"/>
      <c r="I18" s="467"/>
      <c r="J18" s="467"/>
      <c r="K18" s="467"/>
      <c r="L18" s="484">
        <v>77.22</v>
      </c>
      <c r="M18" s="484"/>
      <c r="N18" s="484"/>
      <c r="O18" s="484"/>
      <c r="P18" s="484"/>
      <c r="Q18" s="484"/>
      <c r="R18" s="485"/>
      <c r="S18" s="485"/>
      <c r="T18" s="485"/>
      <c r="U18" s="485"/>
      <c r="V18" s="486"/>
      <c r="W18" s="479"/>
      <c r="X18" s="480"/>
      <c r="Y18" s="480"/>
      <c r="Z18" s="480"/>
      <c r="AA18" s="480"/>
      <c r="AB18" s="495"/>
      <c r="AC18" s="377">
        <v>55.7</v>
      </c>
      <c r="AD18" s="378"/>
      <c r="AE18" s="378"/>
      <c r="AF18" s="378"/>
      <c r="AG18" s="487"/>
      <c r="AH18" s="377">
        <v>58.1</v>
      </c>
      <c r="AI18" s="378"/>
      <c r="AJ18" s="378"/>
      <c r="AK18" s="378"/>
      <c r="AL18" s="379"/>
      <c r="AM18" s="483"/>
      <c r="AN18" s="387"/>
      <c r="AO18" s="387"/>
      <c r="AP18" s="387"/>
      <c r="AQ18" s="387"/>
      <c r="AR18" s="387"/>
      <c r="AS18" s="387"/>
      <c r="AT18" s="388"/>
      <c r="AU18" s="463"/>
      <c r="AV18" s="464"/>
      <c r="AW18" s="464"/>
      <c r="AX18" s="464"/>
      <c r="AY18" s="393" t="s">
        <v>90</v>
      </c>
      <c r="AZ18" s="394"/>
      <c r="BA18" s="394"/>
      <c r="BB18" s="394"/>
      <c r="BC18" s="394"/>
      <c r="BD18" s="394"/>
      <c r="BE18" s="394"/>
      <c r="BF18" s="394"/>
      <c r="BG18" s="394"/>
      <c r="BH18" s="394"/>
      <c r="BI18" s="394"/>
      <c r="BJ18" s="394"/>
      <c r="BK18" s="394"/>
      <c r="BL18" s="394"/>
      <c r="BM18" s="395"/>
      <c r="BN18" s="413">
        <v>3213327</v>
      </c>
      <c r="BO18" s="414"/>
      <c r="BP18" s="414"/>
      <c r="BQ18" s="414"/>
      <c r="BR18" s="414"/>
      <c r="BS18" s="414"/>
      <c r="BT18" s="414"/>
      <c r="BU18" s="415"/>
      <c r="BV18" s="413">
        <v>3119318</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
      <c r="A19" s="40"/>
      <c r="B19" s="465" t="s">
        <v>91</v>
      </c>
      <c r="C19" s="466"/>
      <c r="D19" s="466"/>
      <c r="E19" s="467"/>
      <c r="F19" s="467"/>
      <c r="G19" s="467"/>
      <c r="H19" s="467"/>
      <c r="I19" s="467"/>
      <c r="J19" s="467"/>
      <c r="K19" s="467"/>
      <c r="L19" s="468">
        <v>83</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7"/>
      <c r="AO19" s="387"/>
      <c r="AP19" s="387"/>
      <c r="AQ19" s="387"/>
      <c r="AR19" s="387"/>
      <c r="AS19" s="387"/>
      <c r="AT19" s="388"/>
      <c r="AU19" s="463"/>
      <c r="AV19" s="464"/>
      <c r="AW19" s="464"/>
      <c r="AX19" s="464"/>
      <c r="AY19" s="393" t="s">
        <v>92</v>
      </c>
      <c r="AZ19" s="394"/>
      <c r="BA19" s="394"/>
      <c r="BB19" s="394"/>
      <c r="BC19" s="394"/>
      <c r="BD19" s="394"/>
      <c r="BE19" s="394"/>
      <c r="BF19" s="394"/>
      <c r="BG19" s="394"/>
      <c r="BH19" s="394"/>
      <c r="BI19" s="394"/>
      <c r="BJ19" s="394"/>
      <c r="BK19" s="394"/>
      <c r="BL19" s="394"/>
      <c r="BM19" s="395"/>
      <c r="BN19" s="413">
        <v>5044325</v>
      </c>
      <c r="BO19" s="414"/>
      <c r="BP19" s="414"/>
      <c r="BQ19" s="414"/>
      <c r="BR19" s="414"/>
      <c r="BS19" s="414"/>
      <c r="BT19" s="414"/>
      <c r="BU19" s="415"/>
      <c r="BV19" s="413">
        <v>4990212</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
      <c r="A20" s="40"/>
      <c r="B20" s="465" t="s">
        <v>93</v>
      </c>
      <c r="C20" s="466"/>
      <c r="D20" s="466"/>
      <c r="E20" s="467"/>
      <c r="F20" s="467"/>
      <c r="G20" s="467"/>
      <c r="H20" s="467"/>
      <c r="I20" s="467"/>
      <c r="J20" s="467"/>
      <c r="K20" s="467"/>
      <c r="L20" s="468">
        <v>2362</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9"/>
      <c r="AO20" s="369"/>
      <c r="AP20" s="369"/>
      <c r="AQ20" s="369"/>
      <c r="AR20" s="369"/>
      <c r="AS20" s="369"/>
      <c r="AT20" s="370"/>
      <c r="AU20" s="474"/>
      <c r="AV20" s="475"/>
      <c r="AW20" s="475"/>
      <c r="AX20" s="476"/>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
      <c r="A21" s="40"/>
      <c r="B21" s="443" t="s">
        <v>94</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15">
      <c r="A22" s="40"/>
      <c r="B22" s="446" t="s">
        <v>95</v>
      </c>
      <c r="C22" s="447"/>
      <c r="D22" s="448"/>
      <c r="E22" s="455" t="s">
        <v>24</v>
      </c>
      <c r="F22" s="427"/>
      <c r="G22" s="427"/>
      <c r="H22" s="427"/>
      <c r="I22" s="427"/>
      <c r="J22" s="427"/>
      <c r="K22" s="428"/>
      <c r="L22" s="455" t="s">
        <v>96</v>
      </c>
      <c r="M22" s="427"/>
      <c r="N22" s="427"/>
      <c r="O22" s="427"/>
      <c r="P22" s="428"/>
      <c r="Q22" s="437" t="s">
        <v>97</v>
      </c>
      <c r="R22" s="438"/>
      <c r="S22" s="438"/>
      <c r="T22" s="438"/>
      <c r="U22" s="438"/>
      <c r="V22" s="456"/>
      <c r="W22" s="458" t="s">
        <v>98</v>
      </c>
      <c r="X22" s="447"/>
      <c r="Y22" s="448"/>
      <c r="Z22" s="455" t="s">
        <v>24</v>
      </c>
      <c r="AA22" s="427"/>
      <c r="AB22" s="427"/>
      <c r="AC22" s="427"/>
      <c r="AD22" s="427"/>
      <c r="AE22" s="427"/>
      <c r="AF22" s="427"/>
      <c r="AG22" s="428"/>
      <c r="AH22" s="426" t="s">
        <v>99</v>
      </c>
      <c r="AI22" s="427"/>
      <c r="AJ22" s="427"/>
      <c r="AK22" s="427"/>
      <c r="AL22" s="428"/>
      <c r="AM22" s="426" t="s">
        <v>100</v>
      </c>
      <c r="AN22" s="432"/>
      <c r="AO22" s="432"/>
      <c r="AP22" s="432"/>
      <c r="AQ22" s="432"/>
      <c r="AR22" s="433"/>
      <c r="AS22" s="437" t="s">
        <v>97</v>
      </c>
      <c r="AT22" s="438"/>
      <c r="AU22" s="438"/>
      <c r="AV22" s="438"/>
      <c r="AW22" s="438"/>
      <c r="AX22" s="439"/>
      <c r="AY22" s="405" t="s">
        <v>101</v>
      </c>
      <c r="AZ22" s="406"/>
      <c r="BA22" s="406"/>
      <c r="BB22" s="406"/>
      <c r="BC22" s="406"/>
      <c r="BD22" s="406"/>
      <c r="BE22" s="406"/>
      <c r="BF22" s="406"/>
      <c r="BG22" s="406"/>
      <c r="BH22" s="406"/>
      <c r="BI22" s="406"/>
      <c r="BJ22" s="406"/>
      <c r="BK22" s="406"/>
      <c r="BL22" s="406"/>
      <c r="BM22" s="407"/>
      <c r="BN22" s="408">
        <v>9599084</v>
      </c>
      <c r="BO22" s="409"/>
      <c r="BP22" s="409"/>
      <c r="BQ22" s="409"/>
      <c r="BR22" s="409"/>
      <c r="BS22" s="409"/>
      <c r="BT22" s="409"/>
      <c r="BU22" s="410"/>
      <c r="BV22" s="408">
        <v>9965948</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15">
      <c r="A23" s="40"/>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393" t="s">
        <v>102</v>
      </c>
      <c r="AZ23" s="394"/>
      <c r="BA23" s="394"/>
      <c r="BB23" s="394"/>
      <c r="BC23" s="394"/>
      <c r="BD23" s="394"/>
      <c r="BE23" s="394"/>
      <c r="BF23" s="394"/>
      <c r="BG23" s="394"/>
      <c r="BH23" s="394"/>
      <c r="BI23" s="394"/>
      <c r="BJ23" s="394"/>
      <c r="BK23" s="394"/>
      <c r="BL23" s="394"/>
      <c r="BM23" s="395"/>
      <c r="BN23" s="413">
        <v>7640912</v>
      </c>
      <c r="BO23" s="414"/>
      <c r="BP23" s="414"/>
      <c r="BQ23" s="414"/>
      <c r="BR23" s="414"/>
      <c r="BS23" s="414"/>
      <c r="BT23" s="414"/>
      <c r="BU23" s="415"/>
      <c r="BV23" s="413">
        <v>7838491</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
      <c r="A24" s="40"/>
      <c r="B24" s="449"/>
      <c r="C24" s="450"/>
      <c r="D24" s="451"/>
      <c r="E24" s="386" t="s">
        <v>103</v>
      </c>
      <c r="F24" s="387"/>
      <c r="G24" s="387"/>
      <c r="H24" s="387"/>
      <c r="I24" s="387"/>
      <c r="J24" s="387"/>
      <c r="K24" s="388"/>
      <c r="L24" s="389">
        <v>1</v>
      </c>
      <c r="M24" s="390"/>
      <c r="N24" s="390"/>
      <c r="O24" s="390"/>
      <c r="P24" s="391"/>
      <c r="Q24" s="389">
        <v>7360</v>
      </c>
      <c r="R24" s="390"/>
      <c r="S24" s="390"/>
      <c r="T24" s="390"/>
      <c r="U24" s="390"/>
      <c r="V24" s="391"/>
      <c r="W24" s="459"/>
      <c r="X24" s="450"/>
      <c r="Y24" s="451"/>
      <c r="Z24" s="386" t="s">
        <v>104</v>
      </c>
      <c r="AA24" s="387"/>
      <c r="AB24" s="387"/>
      <c r="AC24" s="387"/>
      <c r="AD24" s="387"/>
      <c r="AE24" s="387"/>
      <c r="AF24" s="387"/>
      <c r="AG24" s="388"/>
      <c r="AH24" s="389">
        <v>79</v>
      </c>
      <c r="AI24" s="390"/>
      <c r="AJ24" s="390"/>
      <c r="AK24" s="390"/>
      <c r="AL24" s="391"/>
      <c r="AM24" s="389">
        <v>213695</v>
      </c>
      <c r="AN24" s="390"/>
      <c r="AO24" s="390"/>
      <c r="AP24" s="390"/>
      <c r="AQ24" s="390"/>
      <c r="AR24" s="391"/>
      <c r="AS24" s="389">
        <v>2705</v>
      </c>
      <c r="AT24" s="390"/>
      <c r="AU24" s="390"/>
      <c r="AV24" s="390"/>
      <c r="AW24" s="390"/>
      <c r="AX24" s="392"/>
      <c r="AY24" s="380" t="s">
        <v>105</v>
      </c>
      <c r="AZ24" s="381"/>
      <c r="BA24" s="381"/>
      <c r="BB24" s="381"/>
      <c r="BC24" s="381"/>
      <c r="BD24" s="381"/>
      <c r="BE24" s="381"/>
      <c r="BF24" s="381"/>
      <c r="BG24" s="381"/>
      <c r="BH24" s="381"/>
      <c r="BI24" s="381"/>
      <c r="BJ24" s="381"/>
      <c r="BK24" s="381"/>
      <c r="BL24" s="381"/>
      <c r="BM24" s="382"/>
      <c r="BN24" s="413">
        <v>8363556</v>
      </c>
      <c r="BO24" s="414"/>
      <c r="BP24" s="414"/>
      <c r="BQ24" s="414"/>
      <c r="BR24" s="414"/>
      <c r="BS24" s="414"/>
      <c r="BT24" s="414"/>
      <c r="BU24" s="415"/>
      <c r="BV24" s="413">
        <v>8617136</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15">
      <c r="A25" s="40"/>
      <c r="B25" s="449"/>
      <c r="C25" s="450"/>
      <c r="D25" s="451"/>
      <c r="E25" s="386" t="s">
        <v>106</v>
      </c>
      <c r="F25" s="387"/>
      <c r="G25" s="387"/>
      <c r="H25" s="387"/>
      <c r="I25" s="387"/>
      <c r="J25" s="387"/>
      <c r="K25" s="388"/>
      <c r="L25" s="389">
        <v>1</v>
      </c>
      <c r="M25" s="390"/>
      <c r="N25" s="390"/>
      <c r="O25" s="390"/>
      <c r="P25" s="391"/>
      <c r="Q25" s="389">
        <v>5490</v>
      </c>
      <c r="R25" s="390"/>
      <c r="S25" s="390"/>
      <c r="T25" s="390"/>
      <c r="U25" s="390"/>
      <c r="V25" s="391"/>
      <c r="W25" s="459"/>
      <c r="X25" s="450"/>
      <c r="Y25" s="451"/>
      <c r="Z25" s="386" t="s">
        <v>107</v>
      </c>
      <c r="AA25" s="387"/>
      <c r="AB25" s="387"/>
      <c r="AC25" s="387"/>
      <c r="AD25" s="387"/>
      <c r="AE25" s="387"/>
      <c r="AF25" s="387"/>
      <c r="AG25" s="388"/>
      <c r="AH25" s="389" t="s">
        <v>64</v>
      </c>
      <c r="AI25" s="390"/>
      <c r="AJ25" s="390"/>
      <c r="AK25" s="390"/>
      <c r="AL25" s="391"/>
      <c r="AM25" s="389" t="s">
        <v>64</v>
      </c>
      <c r="AN25" s="390"/>
      <c r="AO25" s="390"/>
      <c r="AP25" s="390"/>
      <c r="AQ25" s="390"/>
      <c r="AR25" s="391"/>
      <c r="AS25" s="389" t="s">
        <v>64</v>
      </c>
      <c r="AT25" s="390"/>
      <c r="AU25" s="390"/>
      <c r="AV25" s="390"/>
      <c r="AW25" s="390"/>
      <c r="AX25" s="392"/>
      <c r="AY25" s="405" t="s">
        <v>108</v>
      </c>
      <c r="AZ25" s="406"/>
      <c r="BA25" s="406"/>
      <c r="BB25" s="406"/>
      <c r="BC25" s="406"/>
      <c r="BD25" s="406"/>
      <c r="BE25" s="406"/>
      <c r="BF25" s="406"/>
      <c r="BG25" s="406"/>
      <c r="BH25" s="406"/>
      <c r="BI25" s="406"/>
      <c r="BJ25" s="406"/>
      <c r="BK25" s="406"/>
      <c r="BL25" s="406"/>
      <c r="BM25" s="407"/>
      <c r="BN25" s="408">
        <v>94765</v>
      </c>
      <c r="BO25" s="409"/>
      <c r="BP25" s="409"/>
      <c r="BQ25" s="409"/>
      <c r="BR25" s="409"/>
      <c r="BS25" s="409"/>
      <c r="BT25" s="409"/>
      <c r="BU25" s="410"/>
      <c r="BV25" s="408">
        <v>134800</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15">
      <c r="A26" s="40"/>
      <c r="B26" s="449"/>
      <c r="C26" s="450"/>
      <c r="D26" s="451"/>
      <c r="E26" s="386" t="s">
        <v>109</v>
      </c>
      <c r="F26" s="387"/>
      <c r="G26" s="387"/>
      <c r="H26" s="387"/>
      <c r="I26" s="387"/>
      <c r="J26" s="387"/>
      <c r="K26" s="388"/>
      <c r="L26" s="389">
        <v>1</v>
      </c>
      <c r="M26" s="390"/>
      <c r="N26" s="390"/>
      <c r="O26" s="390"/>
      <c r="P26" s="391"/>
      <c r="Q26" s="389">
        <v>5160</v>
      </c>
      <c r="R26" s="390"/>
      <c r="S26" s="390"/>
      <c r="T26" s="390"/>
      <c r="U26" s="390"/>
      <c r="V26" s="391"/>
      <c r="W26" s="459"/>
      <c r="X26" s="450"/>
      <c r="Y26" s="451"/>
      <c r="Z26" s="386" t="s">
        <v>110</v>
      </c>
      <c r="AA26" s="424"/>
      <c r="AB26" s="424"/>
      <c r="AC26" s="424"/>
      <c r="AD26" s="424"/>
      <c r="AE26" s="424"/>
      <c r="AF26" s="424"/>
      <c r="AG26" s="425"/>
      <c r="AH26" s="389" t="s">
        <v>64</v>
      </c>
      <c r="AI26" s="390"/>
      <c r="AJ26" s="390"/>
      <c r="AK26" s="390"/>
      <c r="AL26" s="391"/>
      <c r="AM26" s="389" t="s">
        <v>64</v>
      </c>
      <c r="AN26" s="390"/>
      <c r="AO26" s="390"/>
      <c r="AP26" s="390"/>
      <c r="AQ26" s="390"/>
      <c r="AR26" s="391"/>
      <c r="AS26" s="389" t="s">
        <v>64</v>
      </c>
      <c r="AT26" s="390"/>
      <c r="AU26" s="390"/>
      <c r="AV26" s="390"/>
      <c r="AW26" s="390"/>
      <c r="AX26" s="392"/>
      <c r="AY26" s="422" t="s">
        <v>111</v>
      </c>
      <c r="AZ26" s="367"/>
      <c r="BA26" s="367"/>
      <c r="BB26" s="367"/>
      <c r="BC26" s="367"/>
      <c r="BD26" s="367"/>
      <c r="BE26" s="367"/>
      <c r="BF26" s="367"/>
      <c r="BG26" s="367"/>
      <c r="BH26" s="367"/>
      <c r="BI26" s="367"/>
      <c r="BJ26" s="367"/>
      <c r="BK26" s="367"/>
      <c r="BL26" s="367"/>
      <c r="BM26" s="423"/>
      <c r="BN26" s="413" t="s">
        <v>64</v>
      </c>
      <c r="BO26" s="414"/>
      <c r="BP26" s="414"/>
      <c r="BQ26" s="414"/>
      <c r="BR26" s="414"/>
      <c r="BS26" s="414"/>
      <c r="BT26" s="414"/>
      <c r="BU26" s="415"/>
      <c r="BV26" s="413" t="s">
        <v>64</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
      <c r="A27" s="40"/>
      <c r="B27" s="449"/>
      <c r="C27" s="450"/>
      <c r="D27" s="451"/>
      <c r="E27" s="386" t="s">
        <v>112</v>
      </c>
      <c r="F27" s="387"/>
      <c r="G27" s="387"/>
      <c r="H27" s="387"/>
      <c r="I27" s="387"/>
      <c r="J27" s="387"/>
      <c r="K27" s="388"/>
      <c r="L27" s="389">
        <v>1</v>
      </c>
      <c r="M27" s="390"/>
      <c r="N27" s="390"/>
      <c r="O27" s="390"/>
      <c r="P27" s="391"/>
      <c r="Q27" s="389">
        <v>3030</v>
      </c>
      <c r="R27" s="390"/>
      <c r="S27" s="390"/>
      <c r="T27" s="390"/>
      <c r="U27" s="390"/>
      <c r="V27" s="391"/>
      <c r="W27" s="459"/>
      <c r="X27" s="450"/>
      <c r="Y27" s="451"/>
      <c r="Z27" s="386" t="s">
        <v>113</v>
      </c>
      <c r="AA27" s="387"/>
      <c r="AB27" s="387"/>
      <c r="AC27" s="387"/>
      <c r="AD27" s="387"/>
      <c r="AE27" s="387"/>
      <c r="AF27" s="387"/>
      <c r="AG27" s="388"/>
      <c r="AH27" s="389" t="s">
        <v>64</v>
      </c>
      <c r="AI27" s="390"/>
      <c r="AJ27" s="390"/>
      <c r="AK27" s="390"/>
      <c r="AL27" s="391"/>
      <c r="AM27" s="389" t="s">
        <v>64</v>
      </c>
      <c r="AN27" s="390"/>
      <c r="AO27" s="390"/>
      <c r="AP27" s="390"/>
      <c r="AQ27" s="390"/>
      <c r="AR27" s="391"/>
      <c r="AS27" s="389" t="s">
        <v>64</v>
      </c>
      <c r="AT27" s="390"/>
      <c r="AU27" s="390"/>
      <c r="AV27" s="390"/>
      <c r="AW27" s="390"/>
      <c r="AX27" s="392"/>
      <c r="AY27" s="419" t="s">
        <v>114</v>
      </c>
      <c r="AZ27" s="420"/>
      <c r="BA27" s="420"/>
      <c r="BB27" s="420"/>
      <c r="BC27" s="420"/>
      <c r="BD27" s="420"/>
      <c r="BE27" s="420"/>
      <c r="BF27" s="420"/>
      <c r="BG27" s="420"/>
      <c r="BH27" s="420"/>
      <c r="BI27" s="420"/>
      <c r="BJ27" s="420"/>
      <c r="BK27" s="420"/>
      <c r="BL27" s="420"/>
      <c r="BM27" s="421"/>
      <c r="BN27" s="416">
        <v>10445</v>
      </c>
      <c r="BO27" s="417"/>
      <c r="BP27" s="417"/>
      <c r="BQ27" s="417"/>
      <c r="BR27" s="417"/>
      <c r="BS27" s="417"/>
      <c r="BT27" s="417"/>
      <c r="BU27" s="418"/>
      <c r="BV27" s="416">
        <v>10445</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15">
      <c r="A28" s="40"/>
      <c r="B28" s="449"/>
      <c r="C28" s="450"/>
      <c r="D28" s="451"/>
      <c r="E28" s="386" t="s">
        <v>115</v>
      </c>
      <c r="F28" s="387"/>
      <c r="G28" s="387"/>
      <c r="H28" s="387"/>
      <c r="I28" s="387"/>
      <c r="J28" s="387"/>
      <c r="K28" s="388"/>
      <c r="L28" s="389">
        <v>1</v>
      </c>
      <c r="M28" s="390"/>
      <c r="N28" s="390"/>
      <c r="O28" s="390"/>
      <c r="P28" s="391"/>
      <c r="Q28" s="389">
        <v>2500</v>
      </c>
      <c r="R28" s="390"/>
      <c r="S28" s="390"/>
      <c r="T28" s="390"/>
      <c r="U28" s="390"/>
      <c r="V28" s="391"/>
      <c r="W28" s="459"/>
      <c r="X28" s="450"/>
      <c r="Y28" s="451"/>
      <c r="Z28" s="386" t="s">
        <v>116</v>
      </c>
      <c r="AA28" s="387"/>
      <c r="AB28" s="387"/>
      <c r="AC28" s="387"/>
      <c r="AD28" s="387"/>
      <c r="AE28" s="387"/>
      <c r="AF28" s="387"/>
      <c r="AG28" s="388"/>
      <c r="AH28" s="389" t="s">
        <v>64</v>
      </c>
      <c r="AI28" s="390"/>
      <c r="AJ28" s="390"/>
      <c r="AK28" s="390"/>
      <c r="AL28" s="391"/>
      <c r="AM28" s="389" t="s">
        <v>64</v>
      </c>
      <c r="AN28" s="390"/>
      <c r="AO28" s="390"/>
      <c r="AP28" s="390"/>
      <c r="AQ28" s="390"/>
      <c r="AR28" s="391"/>
      <c r="AS28" s="389" t="s">
        <v>64</v>
      </c>
      <c r="AT28" s="390"/>
      <c r="AU28" s="390"/>
      <c r="AV28" s="390"/>
      <c r="AW28" s="390"/>
      <c r="AX28" s="392"/>
      <c r="AY28" s="396" t="s">
        <v>117</v>
      </c>
      <c r="AZ28" s="397"/>
      <c r="BA28" s="397"/>
      <c r="BB28" s="398"/>
      <c r="BC28" s="405" t="s">
        <v>118</v>
      </c>
      <c r="BD28" s="406"/>
      <c r="BE28" s="406"/>
      <c r="BF28" s="406"/>
      <c r="BG28" s="406"/>
      <c r="BH28" s="406"/>
      <c r="BI28" s="406"/>
      <c r="BJ28" s="406"/>
      <c r="BK28" s="406"/>
      <c r="BL28" s="406"/>
      <c r="BM28" s="407"/>
      <c r="BN28" s="408">
        <v>2441297</v>
      </c>
      <c r="BO28" s="409"/>
      <c r="BP28" s="409"/>
      <c r="BQ28" s="409"/>
      <c r="BR28" s="409"/>
      <c r="BS28" s="409"/>
      <c r="BT28" s="409"/>
      <c r="BU28" s="410"/>
      <c r="BV28" s="408">
        <v>2589029</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15">
      <c r="A29" s="40"/>
      <c r="B29" s="449"/>
      <c r="C29" s="450"/>
      <c r="D29" s="451"/>
      <c r="E29" s="386" t="s">
        <v>119</v>
      </c>
      <c r="F29" s="387"/>
      <c r="G29" s="387"/>
      <c r="H29" s="387"/>
      <c r="I29" s="387"/>
      <c r="J29" s="387"/>
      <c r="K29" s="388"/>
      <c r="L29" s="389">
        <v>8</v>
      </c>
      <c r="M29" s="390"/>
      <c r="N29" s="390"/>
      <c r="O29" s="390"/>
      <c r="P29" s="391"/>
      <c r="Q29" s="389">
        <v>2280</v>
      </c>
      <c r="R29" s="390"/>
      <c r="S29" s="390"/>
      <c r="T29" s="390"/>
      <c r="U29" s="390"/>
      <c r="V29" s="391"/>
      <c r="W29" s="460"/>
      <c r="X29" s="461"/>
      <c r="Y29" s="462"/>
      <c r="Z29" s="386" t="s">
        <v>120</v>
      </c>
      <c r="AA29" s="387"/>
      <c r="AB29" s="387"/>
      <c r="AC29" s="387"/>
      <c r="AD29" s="387"/>
      <c r="AE29" s="387"/>
      <c r="AF29" s="387"/>
      <c r="AG29" s="388"/>
      <c r="AH29" s="389">
        <v>79</v>
      </c>
      <c r="AI29" s="390"/>
      <c r="AJ29" s="390"/>
      <c r="AK29" s="390"/>
      <c r="AL29" s="391"/>
      <c r="AM29" s="389">
        <v>213695</v>
      </c>
      <c r="AN29" s="390"/>
      <c r="AO29" s="390"/>
      <c r="AP29" s="390"/>
      <c r="AQ29" s="390"/>
      <c r="AR29" s="391"/>
      <c r="AS29" s="389">
        <v>2705</v>
      </c>
      <c r="AT29" s="390"/>
      <c r="AU29" s="390"/>
      <c r="AV29" s="390"/>
      <c r="AW29" s="390"/>
      <c r="AX29" s="392"/>
      <c r="AY29" s="399"/>
      <c r="AZ29" s="400"/>
      <c r="BA29" s="400"/>
      <c r="BB29" s="401"/>
      <c r="BC29" s="393" t="s">
        <v>121</v>
      </c>
      <c r="BD29" s="394"/>
      <c r="BE29" s="394"/>
      <c r="BF29" s="394"/>
      <c r="BG29" s="394"/>
      <c r="BH29" s="394"/>
      <c r="BI29" s="394"/>
      <c r="BJ29" s="394"/>
      <c r="BK29" s="394"/>
      <c r="BL29" s="394"/>
      <c r="BM29" s="395"/>
      <c r="BN29" s="413">
        <v>197041</v>
      </c>
      <c r="BO29" s="414"/>
      <c r="BP29" s="414"/>
      <c r="BQ29" s="414"/>
      <c r="BR29" s="414"/>
      <c r="BS29" s="414"/>
      <c r="BT29" s="414"/>
      <c r="BU29" s="415"/>
      <c r="BV29" s="413">
        <v>212037</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
      <c r="A30" s="40"/>
      <c r="B30" s="452"/>
      <c r="C30" s="453"/>
      <c r="D30" s="454"/>
      <c r="E30" s="368"/>
      <c r="F30" s="369"/>
      <c r="G30" s="369"/>
      <c r="H30" s="369"/>
      <c r="I30" s="369"/>
      <c r="J30" s="369"/>
      <c r="K30" s="370"/>
      <c r="L30" s="371"/>
      <c r="M30" s="372"/>
      <c r="N30" s="372"/>
      <c r="O30" s="372"/>
      <c r="P30" s="373"/>
      <c r="Q30" s="371"/>
      <c r="R30" s="372"/>
      <c r="S30" s="372"/>
      <c r="T30" s="372"/>
      <c r="U30" s="372"/>
      <c r="V30" s="373"/>
      <c r="W30" s="374" t="s">
        <v>122</v>
      </c>
      <c r="X30" s="375"/>
      <c r="Y30" s="375"/>
      <c r="Z30" s="375"/>
      <c r="AA30" s="375"/>
      <c r="AB30" s="375"/>
      <c r="AC30" s="375"/>
      <c r="AD30" s="375"/>
      <c r="AE30" s="375"/>
      <c r="AF30" s="375"/>
      <c r="AG30" s="376"/>
      <c r="AH30" s="377">
        <v>97.5</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123</v>
      </c>
      <c r="BD30" s="381"/>
      <c r="BE30" s="381"/>
      <c r="BF30" s="381"/>
      <c r="BG30" s="381"/>
      <c r="BH30" s="381"/>
      <c r="BI30" s="381"/>
      <c r="BJ30" s="381"/>
      <c r="BK30" s="381"/>
      <c r="BL30" s="381"/>
      <c r="BM30" s="382"/>
      <c r="BN30" s="416">
        <v>1840792</v>
      </c>
      <c r="BO30" s="417"/>
      <c r="BP30" s="417"/>
      <c r="BQ30" s="417"/>
      <c r="BR30" s="417"/>
      <c r="BS30" s="417"/>
      <c r="BT30" s="417"/>
      <c r="BU30" s="418"/>
      <c r="BV30" s="416">
        <v>1519161</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66" t="s">
        <v>124</v>
      </c>
      <c r="D32" s="366"/>
      <c r="E32" s="366"/>
      <c r="F32" s="366"/>
      <c r="G32" s="366"/>
      <c r="H32" s="366"/>
      <c r="I32" s="366"/>
      <c r="J32" s="366"/>
      <c r="K32" s="366"/>
      <c r="L32" s="366"/>
      <c r="M32" s="366"/>
      <c r="N32" s="366"/>
      <c r="O32" s="366"/>
      <c r="P32" s="366"/>
      <c r="Q32" s="366"/>
      <c r="R32" s="366"/>
      <c r="S32" s="366"/>
      <c r="U32" s="367" t="s">
        <v>125</v>
      </c>
      <c r="V32" s="367"/>
      <c r="W32" s="367"/>
      <c r="X32" s="367"/>
      <c r="Y32" s="367"/>
      <c r="Z32" s="367"/>
      <c r="AA32" s="367"/>
      <c r="AB32" s="367"/>
      <c r="AC32" s="367"/>
      <c r="AD32" s="367"/>
      <c r="AE32" s="367"/>
      <c r="AF32" s="367"/>
      <c r="AG32" s="367"/>
      <c r="AH32" s="367"/>
      <c r="AI32" s="367"/>
      <c r="AJ32" s="367"/>
      <c r="AK32" s="367"/>
      <c r="AM32" s="367" t="s">
        <v>126</v>
      </c>
      <c r="AN32" s="367"/>
      <c r="AO32" s="367"/>
      <c r="AP32" s="367"/>
      <c r="AQ32" s="367"/>
      <c r="AR32" s="367"/>
      <c r="AS32" s="367"/>
      <c r="AT32" s="367"/>
      <c r="AU32" s="367"/>
      <c r="AV32" s="367"/>
      <c r="AW32" s="367"/>
      <c r="AX32" s="367"/>
      <c r="AY32" s="367"/>
      <c r="AZ32" s="367"/>
      <c r="BA32" s="367"/>
      <c r="BB32" s="367"/>
      <c r="BC32" s="367"/>
      <c r="BE32" s="367" t="s">
        <v>127</v>
      </c>
      <c r="BF32" s="367"/>
      <c r="BG32" s="367"/>
      <c r="BH32" s="367"/>
      <c r="BI32" s="367"/>
      <c r="BJ32" s="367"/>
      <c r="BK32" s="367"/>
      <c r="BL32" s="367"/>
      <c r="BM32" s="367"/>
      <c r="BN32" s="367"/>
      <c r="BO32" s="367"/>
      <c r="BP32" s="367"/>
      <c r="BQ32" s="367"/>
      <c r="BR32" s="367"/>
      <c r="BS32" s="367"/>
      <c r="BT32" s="367"/>
      <c r="BU32" s="367"/>
      <c r="BW32" s="367" t="s">
        <v>128</v>
      </c>
      <c r="BX32" s="367"/>
      <c r="BY32" s="367"/>
      <c r="BZ32" s="367"/>
      <c r="CA32" s="367"/>
      <c r="CB32" s="367"/>
      <c r="CC32" s="367"/>
      <c r="CD32" s="367"/>
      <c r="CE32" s="367"/>
      <c r="CF32" s="367"/>
      <c r="CG32" s="367"/>
      <c r="CH32" s="367"/>
      <c r="CI32" s="367"/>
      <c r="CJ32" s="367"/>
      <c r="CK32" s="367"/>
      <c r="CL32" s="367"/>
      <c r="CM32" s="367"/>
      <c r="CO32" s="367" t="s">
        <v>129</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15">
      <c r="A33" s="40"/>
      <c r="B33" s="64"/>
      <c r="C33" s="365" t="s">
        <v>130</v>
      </c>
      <c r="D33" s="365"/>
      <c r="E33" s="364" t="s">
        <v>131</v>
      </c>
      <c r="F33" s="364"/>
      <c r="G33" s="364"/>
      <c r="H33" s="364"/>
      <c r="I33" s="364"/>
      <c r="J33" s="364"/>
      <c r="K33" s="364"/>
      <c r="L33" s="364"/>
      <c r="M33" s="364"/>
      <c r="N33" s="364"/>
      <c r="O33" s="364"/>
      <c r="P33" s="364"/>
      <c r="Q33" s="364"/>
      <c r="R33" s="364"/>
      <c r="S33" s="364"/>
      <c r="T33" s="65"/>
      <c r="U33" s="365" t="s">
        <v>130</v>
      </c>
      <c r="V33" s="365"/>
      <c r="W33" s="364" t="s">
        <v>131</v>
      </c>
      <c r="X33" s="364"/>
      <c r="Y33" s="364"/>
      <c r="Z33" s="364"/>
      <c r="AA33" s="364"/>
      <c r="AB33" s="364"/>
      <c r="AC33" s="364"/>
      <c r="AD33" s="364"/>
      <c r="AE33" s="364"/>
      <c r="AF33" s="364"/>
      <c r="AG33" s="364"/>
      <c r="AH33" s="364"/>
      <c r="AI33" s="364"/>
      <c r="AJ33" s="364"/>
      <c r="AK33" s="364"/>
      <c r="AL33" s="65"/>
      <c r="AM33" s="365" t="s">
        <v>130</v>
      </c>
      <c r="AN33" s="365"/>
      <c r="AO33" s="364" t="s">
        <v>131</v>
      </c>
      <c r="AP33" s="364"/>
      <c r="AQ33" s="364"/>
      <c r="AR33" s="364"/>
      <c r="AS33" s="364"/>
      <c r="AT33" s="364"/>
      <c r="AU33" s="364"/>
      <c r="AV33" s="364"/>
      <c r="AW33" s="364"/>
      <c r="AX33" s="364"/>
      <c r="AY33" s="364"/>
      <c r="AZ33" s="364"/>
      <c r="BA33" s="364"/>
      <c r="BB33" s="364"/>
      <c r="BC33" s="364"/>
      <c r="BD33" s="66"/>
      <c r="BE33" s="364" t="s">
        <v>132</v>
      </c>
      <c r="BF33" s="364"/>
      <c r="BG33" s="364" t="s">
        <v>133</v>
      </c>
      <c r="BH33" s="364"/>
      <c r="BI33" s="364"/>
      <c r="BJ33" s="364"/>
      <c r="BK33" s="364"/>
      <c r="BL33" s="364"/>
      <c r="BM33" s="364"/>
      <c r="BN33" s="364"/>
      <c r="BO33" s="364"/>
      <c r="BP33" s="364"/>
      <c r="BQ33" s="364"/>
      <c r="BR33" s="364"/>
      <c r="BS33" s="364"/>
      <c r="BT33" s="364"/>
      <c r="BU33" s="364"/>
      <c r="BV33" s="66"/>
      <c r="BW33" s="365" t="s">
        <v>132</v>
      </c>
      <c r="BX33" s="365"/>
      <c r="BY33" s="364" t="s">
        <v>134</v>
      </c>
      <c r="BZ33" s="364"/>
      <c r="CA33" s="364"/>
      <c r="CB33" s="364"/>
      <c r="CC33" s="364"/>
      <c r="CD33" s="364"/>
      <c r="CE33" s="364"/>
      <c r="CF33" s="364"/>
      <c r="CG33" s="364"/>
      <c r="CH33" s="364"/>
      <c r="CI33" s="364"/>
      <c r="CJ33" s="364"/>
      <c r="CK33" s="364"/>
      <c r="CL33" s="364"/>
      <c r="CM33" s="364"/>
      <c r="CN33" s="65"/>
      <c r="CO33" s="365" t="s">
        <v>130</v>
      </c>
      <c r="CP33" s="365"/>
      <c r="CQ33" s="364" t="s">
        <v>135</v>
      </c>
      <c r="CR33" s="364"/>
      <c r="CS33" s="364"/>
      <c r="CT33" s="364"/>
      <c r="CU33" s="364"/>
      <c r="CV33" s="364"/>
      <c r="CW33" s="364"/>
      <c r="CX33" s="364"/>
      <c r="CY33" s="364"/>
      <c r="CZ33" s="364"/>
      <c r="DA33" s="364"/>
      <c r="DB33" s="364"/>
      <c r="DC33" s="364"/>
      <c r="DD33" s="364"/>
      <c r="DE33" s="364"/>
      <c r="DF33" s="65"/>
      <c r="DG33" s="363" t="s">
        <v>136</v>
      </c>
      <c r="DH33" s="363"/>
      <c r="DI33" s="67"/>
    </row>
    <row r="34" spans="1:113" ht="32.25" customHeight="1" x14ac:dyDescent="0.15">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2</v>
      </c>
      <c r="V34" s="361"/>
      <c r="W34" s="362" t="str">
        <f>IF('各会計、関係団体の財政状況及び健全化判断比率'!B28="","",'各会計、関係団体の財政状況及び健全化判断比率'!B28)</f>
        <v>国民健康保険特別会計</v>
      </c>
      <c r="X34" s="362"/>
      <c r="Y34" s="362"/>
      <c r="Z34" s="362"/>
      <c r="AA34" s="362"/>
      <c r="AB34" s="362"/>
      <c r="AC34" s="362"/>
      <c r="AD34" s="362"/>
      <c r="AE34" s="362"/>
      <c r="AF34" s="362"/>
      <c r="AG34" s="362"/>
      <c r="AH34" s="362"/>
      <c r="AI34" s="362"/>
      <c r="AJ34" s="362"/>
      <c r="AK34" s="362"/>
      <c r="AL34" s="40"/>
      <c r="AM34" s="361">
        <f>IF(AO34="","",MAX(C34:D43,U34:V43)+1)</f>
        <v>5</v>
      </c>
      <c r="AN34" s="361"/>
      <c r="AO34" s="362" t="str">
        <f>IF('各会計、関係団体の財政状況及び健全化判断比率'!B31="","",'各会計、関係団体の財政状況及び健全化判断比率'!B31)</f>
        <v>西原村工業用水道事業会計</v>
      </c>
      <c r="AP34" s="362"/>
      <c r="AQ34" s="362"/>
      <c r="AR34" s="362"/>
      <c r="AS34" s="362"/>
      <c r="AT34" s="362"/>
      <c r="AU34" s="362"/>
      <c r="AV34" s="362"/>
      <c r="AW34" s="362"/>
      <c r="AX34" s="362"/>
      <c r="AY34" s="362"/>
      <c r="AZ34" s="362"/>
      <c r="BA34" s="362"/>
      <c r="BB34" s="362"/>
      <c r="BC34" s="362"/>
      <c r="BD34" s="40"/>
      <c r="BE34" s="361">
        <f>IF(BG34="","",MAX(C34:D43,U34:V43,AM34:AN43)+1)</f>
        <v>6</v>
      </c>
      <c r="BF34" s="361"/>
      <c r="BG34" s="362" t="str">
        <f>IF('各会計、関係団体の財政状況及び健全化判断比率'!B32="","",'各会計、関係団体の財政状況及び健全化判断比率'!B32)</f>
        <v>西原村中央簡易水道事業特別会計</v>
      </c>
      <c r="BH34" s="362"/>
      <c r="BI34" s="362"/>
      <c r="BJ34" s="362"/>
      <c r="BK34" s="362"/>
      <c r="BL34" s="362"/>
      <c r="BM34" s="362"/>
      <c r="BN34" s="362"/>
      <c r="BO34" s="362"/>
      <c r="BP34" s="362"/>
      <c r="BQ34" s="362"/>
      <c r="BR34" s="362"/>
      <c r="BS34" s="362"/>
      <c r="BT34" s="362"/>
      <c r="BU34" s="362"/>
      <c r="BV34" s="40"/>
      <c r="BW34" s="361">
        <f>IF(BY34="","",MAX(C34:D43,U34:V43,AM34:AN43,BE34:BF43)+1)</f>
        <v>9</v>
      </c>
      <c r="BX34" s="361"/>
      <c r="BY34" s="362" t="str">
        <f>IF('各会計、関係団体の財政状況及び健全化判断比率'!B68="","",'各会計、関係団体の財政状況及び健全化判断比率'!B68)</f>
        <v>熊本県市町村総合事務組合</v>
      </c>
      <c r="BZ34" s="362"/>
      <c r="CA34" s="362"/>
      <c r="CB34" s="362"/>
      <c r="CC34" s="362"/>
      <c r="CD34" s="362"/>
      <c r="CE34" s="362"/>
      <c r="CF34" s="362"/>
      <c r="CG34" s="362"/>
      <c r="CH34" s="362"/>
      <c r="CI34" s="362"/>
      <c r="CJ34" s="362"/>
      <c r="CK34" s="362"/>
      <c r="CL34" s="362"/>
      <c r="CM34" s="362"/>
      <c r="CN34" s="40"/>
      <c r="CO34" s="361" t="str">
        <f>IF(CQ34="","",MAX(C34:D43,U34:V43,AM34:AN43,BE34:BF43,BW34:BX43)+1)</f>
        <v/>
      </c>
      <c r="CP34" s="361"/>
      <c r="CQ34" s="362" t="str">
        <f>IF('各会計、関係団体の財政状況及び健全化判断比率'!BS7="","",'各会計、関係団体の財政状況及び健全化判断比率'!BS7)</f>
        <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67"/>
    </row>
    <row r="35" spans="1:113" ht="32.25" customHeight="1" x14ac:dyDescent="0.15">
      <c r="A35" s="40"/>
      <c r="B35" s="64"/>
      <c r="C35" s="361" t="str">
        <f>IF(E35="","",C34+1)</f>
        <v/>
      </c>
      <c r="D35" s="361"/>
      <c r="E35" s="362" t="str">
        <f>IF('各会計、関係団体の財政状況及び健全化判断比率'!B8="","",'各会計、関係団体の財政状況及び健全化判断比率'!B8)</f>
        <v/>
      </c>
      <c r="F35" s="362"/>
      <c r="G35" s="362"/>
      <c r="H35" s="362"/>
      <c r="I35" s="362"/>
      <c r="J35" s="362"/>
      <c r="K35" s="362"/>
      <c r="L35" s="362"/>
      <c r="M35" s="362"/>
      <c r="N35" s="362"/>
      <c r="O35" s="362"/>
      <c r="P35" s="362"/>
      <c r="Q35" s="362"/>
      <c r="R35" s="362"/>
      <c r="S35" s="362"/>
      <c r="T35" s="40"/>
      <c r="U35" s="361">
        <f>IF(W35="","",U34+1)</f>
        <v>3</v>
      </c>
      <c r="V35" s="361"/>
      <c r="W35" s="362" t="str">
        <f>IF('各会計、関係団体の財政状況及び健全化判断比率'!B29="","",'各会計、関係団体の財政状況及び健全化判断比率'!B29)</f>
        <v>介護保険特別会計</v>
      </c>
      <c r="X35" s="362"/>
      <c r="Y35" s="362"/>
      <c r="Z35" s="362"/>
      <c r="AA35" s="362"/>
      <c r="AB35" s="362"/>
      <c r="AC35" s="362"/>
      <c r="AD35" s="362"/>
      <c r="AE35" s="362"/>
      <c r="AF35" s="362"/>
      <c r="AG35" s="362"/>
      <c r="AH35" s="362"/>
      <c r="AI35" s="362"/>
      <c r="AJ35" s="362"/>
      <c r="AK35" s="362"/>
      <c r="AL35" s="40"/>
      <c r="AM35" s="361" t="str">
        <f t="shared" ref="AM35:AM43" si="0">IF(AO35="","",AM34+1)</f>
        <v/>
      </c>
      <c r="AN35" s="361"/>
      <c r="AO35" s="362"/>
      <c r="AP35" s="362"/>
      <c r="AQ35" s="362"/>
      <c r="AR35" s="362"/>
      <c r="AS35" s="362"/>
      <c r="AT35" s="362"/>
      <c r="AU35" s="362"/>
      <c r="AV35" s="362"/>
      <c r="AW35" s="362"/>
      <c r="AX35" s="362"/>
      <c r="AY35" s="362"/>
      <c r="AZ35" s="362"/>
      <c r="BA35" s="362"/>
      <c r="BB35" s="362"/>
      <c r="BC35" s="362"/>
      <c r="BD35" s="40"/>
      <c r="BE35" s="361">
        <f t="shared" ref="BE35:BE43" si="1">IF(BG35="","",BE34+1)</f>
        <v>7</v>
      </c>
      <c r="BF35" s="361"/>
      <c r="BG35" s="362" t="str">
        <f>IF('各会計、関係団体の財政状況及び健全化判断比率'!B33="","",'各会計、関係団体の財政状況及び健全化判断比率'!B33)</f>
        <v>西原村工業団地造成事業特別会計</v>
      </c>
      <c r="BH35" s="362"/>
      <c r="BI35" s="362"/>
      <c r="BJ35" s="362"/>
      <c r="BK35" s="362"/>
      <c r="BL35" s="362"/>
      <c r="BM35" s="362"/>
      <c r="BN35" s="362"/>
      <c r="BO35" s="362"/>
      <c r="BP35" s="362"/>
      <c r="BQ35" s="362"/>
      <c r="BR35" s="362"/>
      <c r="BS35" s="362"/>
      <c r="BT35" s="362"/>
      <c r="BU35" s="362"/>
      <c r="BV35" s="40"/>
      <c r="BW35" s="361">
        <f t="shared" ref="BW35:BW43" si="2">IF(BY35="","",BW34+1)</f>
        <v>10</v>
      </c>
      <c r="BX35" s="361"/>
      <c r="BY35" s="362" t="str">
        <f>IF('各会計、関係団体の財政状況及び健全化判断比率'!B69="","",'各会計、関係団体の財政状況及び健全化判断比率'!B69)</f>
        <v>大津町・西原村原野組合</v>
      </c>
      <c r="BZ35" s="362"/>
      <c r="CA35" s="362"/>
      <c r="CB35" s="362"/>
      <c r="CC35" s="362"/>
      <c r="CD35" s="362"/>
      <c r="CE35" s="362"/>
      <c r="CF35" s="362"/>
      <c r="CG35" s="362"/>
      <c r="CH35" s="362"/>
      <c r="CI35" s="362"/>
      <c r="CJ35" s="362"/>
      <c r="CK35" s="362"/>
      <c r="CL35" s="362"/>
      <c r="CM35" s="362"/>
      <c r="CN35" s="40"/>
      <c r="CO35" s="361" t="str">
        <f t="shared" ref="CO35:CO43" si="3">IF(CQ35="","",CO34+1)</f>
        <v/>
      </c>
      <c r="CP35" s="361"/>
      <c r="CQ35" s="362" t="str">
        <f>IF('各会計、関係団体の財政状況及び健全化判断比率'!BS8="","",'各会計、関係団体の財政状況及び健全化判断比率'!BS8)</f>
        <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x14ac:dyDescent="0.15">
      <c r="A36" s="40"/>
      <c r="B36" s="64"/>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40"/>
      <c r="U36" s="361">
        <f t="shared" ref="U36:U43" si="4">IF(W36="","",U35+1)</f>
        <v>4</v>
      </c>
      <c r="V36" s="361"/>
      <c r="W36" s="362" t="str">
        <f>IF('各会計、関係団体の財政状況及び健全化判断比率'!B30="","",'各会計、関係団体の財政状況及び健全化判断比率'!B30)</f>
        <v>後期高齢者医療特別会計</v>
      </c>
      <c r="X36" s="362"/>
      <c r="Y36" s="362"/>
      <c r="Z36" s="362"/>
      <c r="AA36" s="362"/>
      <c r="AB36" s="362"/>
      <c r="AC36" s="362"/>
      <c r="AD36" s="362"/>
      <c r="AE36" s="362"/>
      <c r="AF36" s="362"/>
      <c r="AG36" s="362"/>
      <c r="AH36" s="362"/>
      <c r="AI36" s="362"/>
      <c r="AJ36" s="362"/>
      <c r="AK36" s="362"/>
      <c r="AL36" s="40"/>
      <c r="AM36" s="361" t="str">
        <f t="shared" si="0"/>
        <v/>
      </c>
      <c r="AN36" s="361"/>
      <c r="AO36" s="362"/>
      <c r="AP36" s="362"/>
      <c r="AQ36" s="362"/>
      <c r="AR36" s="362"/>
      <c r="AS36" s="362"/>
      <c r="AT36" s="362"/>
      <c r="AU36" s="362"/>
      <c r="AV36" s="362"/>
      <c r="AW36" s="362"/>
      <c r="AX36" s="362"/>
      <c r="AY36" s="362"/>
      <c r="AZ36" s="362"/>
      <c r="BA36" s="362"/>
      <c r="BB36" s="362"/>
      <c r="BC36" s="362"/>
      <c r="BD36" s="40"/>
      <c r="BE36" s="361">
        <f t="shared" si="1"/>
        <v>8</v>
      </c>
      <c r="BF36" s="361"/>
      <c r="BG36" s="362" t="str">
        <f>IF('各会計、関係団体の財政状況及び健全化判断比率'!B34="","",'各会計、関係団体の財政状況及び健全化判断比率'!B34)</f>
        <v>西原村住宅用地造成事業特別会計</v>
      </c>
      <c r="BH36" s="362"/>
      <c r="BI36" s="362"/>
      <c r="BJ36" s="362"/>
      <c r="BK36" s="362"/>
      <c r="BL36" s="362"/>
      <c r="BM36" s="362"/>
      <c r="BN36" s="362"/>
      <c r="BO36" s="362"/>
      <c r="BP36" s="362"/>
      <c r="BQ36" s="362"/>
      <c r="BR36" s="362"/>
      <c r="BS36" s="362"/>
      <c r="BT36" s="362"/>
      <c r="BU36" s="362"/>
      <c r="BV36" s="40"/>
      <c r="BW36" s="361">
        <f t="shared" si="2"/>
        <v>11</v>
      </c>
      <c r="BX36" s="361"/>
      <c r="BY36" s="362" t="str">
        <f>IF('各会計、関係団体の財政状況及び健全化判断比率'!B70="","",'各会計、関係団体の財政状況及び健全化判断比率'!B70)</f>
        <v>益城、嘉島、西原環境衛生施設組合</v>
      </c>
      <c r="BZ36" s="362"/>
      <c r="CA36" s="362"/>
      <c r="CB36" s="362"/>
      <c r="CC36" s="362"/>
      <c r="CD36" s="362"/>
      <c r="CE36" s="362"/>
      <c r="CF36" s="362"/>
      <c r="CG36" s="362"/>
      <c r="CH36" s="362"/>
      <c r="CI36" s="362"/>
      <c r="CJ36" s="362"/>
      <c r="CK36" s="362"/>
      <c r="CL36" s="362"/>
      <c r="CM36" s="362"/>
      <c r="CN36" s="40"/>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15">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t="str">
        <f t="shared" si="4"/>
        <v/>
      </c>
      <c r="V37" s="361"/>
      <c r="W37" s="362"/>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f t="shared" si="2"/>
        <v>12</v>
      </c>
      <c r="BX37" s="361"/>
      <c r="BY37" s="362" t="str">
        <f>IF('各会計、関係団体の財政状況及び健全化判断比率'!B71="","",'各会計、関係団体の財政状況及び健全化判断比率'!B71)</f>
        <v>阿蘇広域行政事務組合（一般会計）</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15">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f t="shared" si="2"/>
        <v>13</v>
      </c>
      <c r="BX38" s="361"/>
      <c r="BY38" s="362" t="str">
        <f>IF('各会計、関係団体の財政状況及び健全化判断比率'!B72="","",'各会計、関係団体の財政状況及び健全化判断比率'!B72)</f>
        <v>阿蘇広域行政事務組合（養護老人ホーム湯の里荘特別会計）</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15">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f t="shared" si="2"/>
        <v>14</v>
      </c>
      <c r="BX39" s="361"/>
      <c r="BY39" s="362" t="str">
        <f>IF('各会計、関係団体の財政状況及び健全化判断比率'!B73="","",'各会計、関係団体の財政状況及び健全化判断比率'!B73)</f>
        <v>熊本県後期高齢者医療広域連合（一般会計）</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15">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f t="shared" si="2"/>
        <v>15</v>
      </c>
      <c r="BX40" s="361"/>
      <c r="BY40" s="362" t="str">
        <f>IF('各会計、関係団体の財政状況及び健全化判断比率'!B74="","",'各会計、関係団体の財政状況及び健全化判断比率'!B74)</f>
        <v>熊本県後期高齢者医療広域連合（後期高齢者医療特別会計）</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15">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15">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15">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137</v>
      </c>
      <c r="E46" s="358" t="s">
        <v>138</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139</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140</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141</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142</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143</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144</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358" t="s">
        <v>145</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15"/>
    <row r="55" spans="5:113" x14ac:dyDescent="0.15"/>
    <row r="56" spans="5:113" x14ac:dyDescent="0.15"/>
  </sheetData>
  <sheetProtection algorithmName="SHA-512" hashValue="JW+DZcPEhQvxbnw5ACdxeSVCSdezTJ+AWNxjVFwUEoSzPtmawsAdaLkmBu2bCxIYOsDgfd/dp+rFcdIuCqbT+Q==" saltValue="kOD2RD3bGXUHEyEHu5GI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26" zoomScaleSheetLayoutView="100" workbookViewId="0"/>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481</v>
      </c>
      <c r="K32" s="233"/>
      <c r="L32" s="233"/>
      <c r="M32" s="233"/>
      <c r="N32" s="233"/>
      <c r="O32" s="233"/>
      <c r="P32" s="233"/>
    </row>
    <row r="33" spans="1:16" ht="39" customHeight="1" thickBot="1" x14ac:dyDescent="0.25">
      <c r="A33" s="233"/>
      <c r="B33" s="236" t="s">
        <v>488</v>
      </c>
      <c r="C33" s="237"/>
      <c r="D33" s="237"/>
      <c r="E33" s="238" t="s">
        <v>482</v>
      </c>
      <c r="F33" s="239" t="s">
        <v>3</v>
      </c>
      <c r="G33" s="240" t="s">
        <v>4</v>
      </c>
      <c r="H33" s="240" t="s">
        <v>5</v>
      </c>
      <c r="I33" s="240" t="s">
        <v>6</v>
      </c>
      <c r="J33" s="241" t="s">
        <v>7</v>
      </c>
      <c r="K33" s="233"/>
      <c r="L33" s="233"/>
      <c r="M33" s="233"/>
      <c r="N33" s="233"/>
      <c r="O33" s="233"/>
      <c r="P33" s="233"/>
    </row>
    <row r="34" spans="1:16" ht="39" customHeight="1" x14ac:dyDescent="0.15">
      <c r="A34" s="233"/>
      <c r="B34" s="242"/>
      <c r="C34" s="1145" t="s">
        <v>489</v>
      </c>
      <c r="D34" s="1145"/>
      <c r="E34" s="1146"/>
      <c r="F34" s="243">
        <v>19.11</v>
      </c>
      <c r="G34" s="244">
        <v>10.79</v>
      </c>
      <c r="H34" s="244">
        <v>17.7</v>
      </c>
      <c r="I34" s="244">
        <v>10.15</v>
      </c>
      <c r="J34" s="245">
        <v>8.41</v>
      </c>
      <c r="K34" s="233"/>
      <c r="L34" s="233"/>
      <c r="M34" s="233"/>
      <c r="N34" s="233"/>
      <c r="O34" s="233"/>
      <c r="P34" s="233"/>
    </row>
    <row r="35" spans="1:16" ht="39" customHeight="1" x14ac:dyDescent="0.15">
      <c r="A35" s="233"/>
      <c r="B35" s="246"/>
      <c r="C35" s="1139" t="s">
        <v>490</v>
      </c>
      <c r="D35" s="1140"/>
      <c r="E35" s="1141"/>
      <c r="F35" s="247">
        <v>3.1</v>
      </c>
      <c r="G35" s="248">
        <v>3.58</v>
      </c>
      <c r="H35" s="248">
        <v>4.8600000000000003</v>
      </c>
      <c r="I35" s="248">
        <v>6.19</v>
      </c>
      <c r="J35" s="249">
        <v>7.2</v>
      </c>
      <c r="K35" s="233"/>
      <c r="L35" s="233"/>
      <c r="M35" s="233"/>
      <c r="N35" s="233"/>
      <c r="O35" s="233"/>
      <c r="P35" s="233"/>
    </row>
    <row r="36" spans="1:16" ht="39" customHeight="1" x14ac:dyDescent="0.15">
      <c r="A36" s="233"/>
      <c r="B36" s="246"/>
      <c r="C36" s="1139" t="s">
        <v>491</v>
      </c>
      <c r="D36" s="1140"/>
      <c r="E36" s="1141"/>
      <c r="F36" s="247">
        <v>6.69</v>
      </c>
      <c r="G36" s="248">
        <v>6.46</v>
      </c>
      <c r="H36" s="248">
        <v>6.13</v>
      </c>
      <c r="I36" s="248">
        <v>6.25</v>
      </c>
      <c r="J36" s="249">
        <v>6.44</v>
      </c>
      <c r="K36" s="233"/>
      <c r="L36" s="233"/>
      <c r="M36" s="233"/>
      <c r="N36" s="233"/>
      <c r="O36" s="233"/>
      <c r="P36" s="233"/>
    </row>
    <row r="37" spans="1:16" ht="39" customHeight="1" x14ac:dyDescent="0.15">
      <c r="A37" s="233"/>
      <c r="B37" s="246"/>
      <c r="C37" s="1139" t="s">
        <v>492</v>
      </c>
      <c r="D37" s="1140"/>
      <c r="E37" s="1141"/>
      <c r="F37" s="247">
        <v>0.82</v>
      </c>
      <c r="G37" s="248">
        <v>0.38</v>
      </c>
      <c r="H37" s="248">
        <v>0.9</v>
      </c>
      <c r="I37" s="248">
        <v>0.28999999999999998</v>
      </c>
      <c r="J37" s="249">
        <v>4.9800000000000004</v>
      </c>
      <c r="K37" s="233"/>
      <c r="L37" s="233"/>
      <c r="M37" s="233"/>
      <c r="N37" s="233"/>
      <c r="O37" s="233"/>
      <c r="P37" s="233"/>
    </row>
    <row r="38" spans="1:16" ht="39" customHeight="1" x14ac:dyDescent="0.15">
      <c r="A38" s="233"/>
      <c r="B38" s="246"/>
      <c r="C38" s="1139" t="s">
        <v>493</v>
      </c>
      <c r="D38" s="1140"/>
      <c r="E38" s="1141"/>
      <c r="F38" s="247">
        <v>3.1</v>
      </c>
      <c r="G38" s="248">
        <v>3.55</v>
      </c>
      <c r="H38" s="248">
        <v>3.13</v>
      </c>
      <c r="I38" s="248">
        <v>3.32</v>
      </c>
      <c r="J38" s="249">
        <v>2.34</v>
      </c>
      <c r="K38" s="233"/>
      <c r="L38" s="233"/>
      <c r="M38" s="233"/>
      <c r="N38" s="233"/>
      <c r="O38" s="233"/>
      <c r="P38" s="233"/>
    </row>
    <row r="39" spans="1:16" ht="39" customHeight="1" x14ac:dyDescent="0.15">
      <c r="A39" s="233"/>
      <c r="B39" s="246"/>
      <c r="C39" s="1139" t="s">
        <v>494</v>
      </c>
      <c r="D39" s="1140"/>
      <c r="E39" s="1141"/>
      <c r="F39" s="247" t="s">
        <v>443</v>
      </c>
      <c r="G39" s="248" t="s">
        <v>443</v>
      </c>
      <c r="H39" s="248" t="s">
        <v>443</v>
      </c>
      <c r="I39" s="248">
        <v>0.13</v>
      </c>
      <c r="J39" s="249">
        <v>1.1499999999999999</v>
      </c>
      <c r="K39" s="233"/>
      <c r="L39" s="233"/>
      <c r="M39" s="233"/>
      <c r="N39" s="233"/>
      <c r="O39" s="233"/>
      <c r="P39" s="233"/>
    </row>
    <row r="40" spans="1:16" ht="39" customHeight="1" x14ac:dyDescent="0.15">
      <c r="A40" s="233"/>
      <c r="B40" s="246"/>
      <c r="C40" s="1139" t="s">
        <v>495</v>
      </c>
      <c r="D40" s="1140"/>
      <c r="E40" s="1141"/>
      <c r="F40" s="247">
        <v>0.13</v>
      </c>
      <c r="G40" s="248">
        <v>0.12</v>
      </c>
      <c r="H40" s="248">
        <v>0.12</v>
      </c>
      <c r="I40" s="248">
        <v>0.14000000000000001</v>
      </c>
      <c r="J40" s="249">
        <v>0.17</v>
      </c>
      <c r="K40" s="233"/>
      <c r="L40" s="233"/>
      <c r="M40" s="233"/>
      <c r="N40" s="233"/>
      <c r="O40" s="233"/>
      <c r="P40" s="233"/>
    </row>
    <row r="41" spans="1:16" ht="39" customHeight="1" x14ac:dyDescent="0.15">
      <c r="A41" s="233"/>
      <c r="B41" s="246"/>
      <c r="C41" s="1139" t="s">
        <v>496</v>
      </c>
      <c r="D41" s="1140"/>
      <c r="E41" s="1141"/>
      <c r="F41" s="247" t="s">
        <v>443</v>
      </c>
      <c r="G41" s="248" t="s">
        <v>443</v>
      </c>
      <c r="H41" s="248" t="s">
        <v>443</v>
      </c>
      <c r="I41" s="248">
        <v>0</v>
      </c>
      <c r="J41" s="249">
        <v>0.03</v>
      </c>
      <c r="K41" s="233"/>
      <c r="L41" s="233"/>
      <c r="M41" s="233"/>
      <c r="N41" s="233"/>
      <c r="O41" s="233"/>
      <c r="P41" s="233"/>
    </row>
    <row r="42" spans="1:16" ht="39" customHeight="1" x14ac:dyDescent="0.15">
      <c r="A42" s="233"/>
      <c r="B42" s="250"/>
      <c r="C42" s="1139" t="s">
        <v>497</v>
      </c>
      <c r="D42" s="1140"/>
      <c r="E42" s="1141"/>
      <c r="F42" s="247" t="s">
        <v>443</v>
      </c>
      <c r="G42" s="248" t="s">
        <v>443</v>
      </c>
      <c r="H42" s="248" t="s">
        <v>443</v>
      </c>
      <c r="I42" s="248" t="s">
        <v>443</v>
      </c>
      <c r="J42" s="249" t="s">
        <v>443</v>
      </c>
      <c r="K42" s="233"/>
      <c r="L42" s="233"/>
      <c r="M42" s="233"/>
      <c r="N42" s="233"/>
      <c r="O42" s="233"/>
      <c r="P42" s="233"/>
    </row>
    <row r="43" spans="1:16" ht="39" customHeight="1" thickBot="1" x14ac:dyDescent="0.2">
      <c r="A43" s="233"/>
      <c r="B43" s="251"/>
      <c r="C43" s="1142" t="s">
        <v>498</v>
      </c>
      <c r="D43" s="1143"/>
      <c r="E43" s="1144"/>
      <c r="F43" s="252" t="s">
        <v>443</v>
      </c>
      <c r="G43" s="253" t="s">
        <v>443</v>
      </c>
      <c r="H43" s="253" t="s">
        <v>443</v>
      </c>
      <c r="I43" s="253" t="s">
        <v>443</v>
      </c>
      <c r="J43" s="254" t="s">
        <v>443</v>
      </c>
      <c r="K43" s="233"/>
      <c r="L43" s="233"/>
      <c r="M43" s="233"/>
      <c r="N43" s="233"/>
      <c r="O43" s="233"/>
      <c r="P43" s="233"/>
    </row>
    <row r="44" spans="1:16" ht="39" customHeight="1" x14ac:dyDescent="0.15">
      <c r="A44" s="233"/>
      <c r="B44" s="255"/>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3wGVLP13F8MYsdioASzmvC1gSSZwzbPvzHLUfjhRAc93Jsq/wSEiMcUR1bWrQ8w8up5QUu4yNOMpwfX8HkDSGg==" saltValue="yWz7UtSt6s+zNPuPFlY/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topLeftCell="A36" zoomScaleSheetLayoutView="55"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499</v>
      </c>
      <c r="P43" s="259"/>
      <c r="Q43" s="259"/>
      <c r="R43" s="259"/>
      <c r="S43" s="259"/>
      <c r="T43" s="259"/>
      <c r="U43" s="259"/>
    </row>
    <row r="44" spans="1:21" ht="30.75" customHeight="1" thickBot="1" x14ac:dyDescent="0.2">
      <c r="A44" s="259"/>
      <c r="B44" s="262" t="s">
        <v>500</v>
      </c>
      <c r="C44" s="263"/>
      <c r="D44" s="263"/>
      <c r="E44" s="264"/>
      <c r="F44" s="264"/>
      <c r="G44" s="264"/>
      <c r="H44" s="264"/>
      <c r="I44" s="264"/>
      <c r="J44" s="265" t="s">
        <v>482</v>
      </c>
      <c r="K44" s="266" t="s">
        <v>3</v>
      </c>
      <c r="L44" s="267" t="s">
        <v>4</v>
      </c>
      <c r="M44" s="267" t="s">
        <v>5</v>
      </c>
      <c r="N44" s="267" t="s">
        <v>6</v>
      </c>
      <c r="O44" s="268" t="s">
        <v>7</v>
      </c>
      <c r="P44" s="259"/>
      <c r="Q44" s="259"/>
      <c r="R44" s="259"/>
      <c r="S44" s="259"/>
      <c r="T44" s="259"/>
      <c r="U44" s="259"/>
    </row>
    <row r="45" spans="1:21" ht="30.75" customHeight="1" x14ac:dyDescent="0.15">
      <c r="A45" s="259"/>
      <c r="B45" s="1170" t="s">
        <v>501</v>
      </c>
      <c r="C45" s="1171"/>
      <c r="D45" s="269"/>
      <c r="E45" s="1176" t="s">
        <v>502</v>
      </c>
      <c r="F45" s="1176"/>
      <c r="G45" s="1176"/>
      <c r="H45" s="1176"/>
      <c r="I45" s="1176"/>
      <c r="J45" s="1177"/>
      <c r="K45" s="270">
        <v>810</v>
      </c>
      <c r="L45" s="271">
        <v>951</v>
      </c>
      <c r="M45" s="271">
        <v>1107</v>
      </c>
      <c r="N45" s="271">
        <v>1151</v>
      </c>
      <c r="O45" s="272">
        <v>1169</v>
      </c>
      <c r="P45" s="259"/>
      <c r="Q45" s="259"/>
      <c r="R45" s="259"/>
      <c r="S45" s="259"/>
      <c r="T45" s="259"/>
      <c r="U45" s="259"/>
    </row>
    <row r="46" spans="1:21" ht="30.75" customHeight="1" x14ac:dyDescent="0.15">
      <c r="A46" s="259"/>
      <c r="B46" s="1172"/>
      <c r="C46" s="1173"/>
      <c r="D46" s="273"/>
      <c r="E46" s="1149" t="s">
        <v>503</v>
      </c>
      <c r="F46" s="1149"/>
      <c r="G46" s="1149"/>
      <c r="H46" s="1149"/>
      <c r="I46" s="1149"/>
      <c r="J46" s="1150"/>
      <c r="K46" s="274" t="s">
        <v>443</v>
      </c>
      <c r="L46" s="275" t="s">
        <v>443</v>
      </c>
      <c r="M46" s="275" t="s">
        <v>443</v>
      </c>
      <c r="N46" s="275" t="s">
        <v>443</v>
      </c>
      <c r="O46" s="276" t="s">
        <v>443</v>
      </c>
      <c r="P46" s="259"/>
      <c r="Q46" s="259"/>
      <c r="R46" s="259"/>
      <c r="S46" s="259"/>
      <c r="T46" s="259"/>
      <c r="U46" s="259"/>
    </row>
    <row r="47" spans="1:21" ht="30.75" customHeight="1" x14ac:dyDescent="0.15">
      <c r="A47" s="259"/>
      <c r="B47" s="1172"/>
      <c r="C47" s="1173"/>
      <c r="D47" s="273"/>
      <c r="E47" s="1149" t="s">
        <v>504</v>
      </c>
      <c r="F47" s="1149"/>
      <c r="G47" s="1149"/>
      <c r="H47" s="1149"/>
      <c r="I47" s="1149"/>
      <c r="J47" s="1150"/>
      <c r="K47" s="274" t="s">
        <v>443</v>
      </c>
      <c r="L47" s="275" t="s">
        <v>443</v>
      </c>
      <c r="M47" s="275" t="s">
        <v>443</v>
      </c>
      <c r="N47" s="275" t="s">
        <v>443</v>
      </c>
      <c r="O47" s="276" t="s">
        <v>443</v>
      </c>
      <c r="P47" s="259"/>
      <c r="Q47" s="259"/>
      <c r="R47" s="259"/>
      <c r="S47" s="259"/>
      <c r="T47" s="259"/>
      <c r="U47" s="259"/>
    </row>
    <row r="48" spans="1:21" ht="30.75" customHeight="1" x14ac:dyDescent="0.15">
      <c r="A48" s="259"/>
      <c r="B48" s="1172"/>
      <c r="C48" s="1173"/>
      <c r="D48" s="273"/>
      <c r="E48" s="1149" t="s">
        <v>505</v>
      </c>
      <c r="F48" s="1149"/>
      <c r="G48" s="1149"/>
      <c r="H48" s="1149"/>
      <c r="I48" s="1149"/>
      <c r="J48" s="1150"/>
      <c r="K48" s="274">
        <v>8</v>
      </c>
      <c r="L48" s="275">
        <v>7</v>
      </c>
      <c r="M48" s="275">
        <v>8</v>
      </c>
      <c r="N48" s="275">
        <v>7</v>
      </c>
      <c r="O48" s="276">
        <v>8</v>
      </c>
      <c r="P48" s="259"/>
      <c r="Q48" s="259"/>
      <c r="R48" s="259"/>
      <c r="S48" s="259"/>
      <c r="T48" s="259"/>
      <c r="U48" s="259"/>
    </row>
    <row r="49" spans="1:21" ht="30.75" customHeight="1" x14ac:dyDescent="0.15">
      <c r="A49" s="259"/>
      <c r="B49" s="1172"/>
      <c r="C49" s="1173"/>
      <c r="D49" s="273"/>
      <c r="E49" s="1149" t="s">
        <v>506</v>
      </c>
      <c r="F49" s="1149"/>
      <c r="G49" s="1149"/>
      <c r="H49" s="1149"/>
      <c r="I49" s="1149"/>
      <c r="J49" s="1150"/>
      <c r="K49" s="274">
        <v>18</v>
      </c>
      <c r="L49" s="275">
        <v>44</v>
      </c>
      <c r="M49" s="275">
        <v>18</v>
      </c>
      <c r="N49" s="275">
        <v>11</v>
      </c>
      <c r="O49" s="276">
        <v>10</v>
      </c>
      <c r="P49" s="259"/>
      <c r="Q49" s="259"/>
      <c r="R49" s="259"/>
      <c r="S49" s="259"/>
      <c r="T49" s="259"/>
      <c r="U49" s="259"/>
    </row>
    <row r="50" spans="1:21" ht="30.75" customHeight="1" x14ac:dyDescent="0.15">
      <c r="A50" s="259"/>
      <c r="B50" s="1172"/>
      <c r="C50" s="1173"/>
      <c r="D50" s="273"/>
      <c r="E50" s="1149" t="s">
        <v>507</v>
      </c>
      <c r="F50" s="1149"/>
      <c r="G50" s="1149"/>
      <c r="H50" s="1149"/>
      <c r="I50" s="1149"/>
      <c r="J50" s="1150"/>
      <c r="K50" s="274" t="s">
        <v>443</v>
      </c>
      <c r="L50" s="275" t="s">
        <v>443</v>
      </c>
      <c r="M50" s="275" t="s">
        <v>443</v>
      </c>
      <c r="N50" s="275" t="s">
        <v>443</v>
      </c>
      <c r="O50" s="276" t="s">
        <v>443</v>
      </c>
      <c r="P50" s="259"/>
      <c r="Q50" s="259"/>
      <c r="R50" s="259"/>
      <c r="S50" s="259"/>
      <c r="T50" s="259"/>
      <c r="U50" s="259"/>
    </row>
    <row r="51" spans="1:21" ht="30.75" customHeight="1" x14ac:dyDescent="0.15">
      <c r="A51" s="259"/>
      <c r="B51" s="1174"/>
      <c r="C51" s="1175"/>
      <c r="D51" s="277"/>
      <c r="E51" s="1149" t="s">
        <v>508</v>
      </c>
      <c r="F51" s="1149"/>
      <c r="G51" s="1149"/>
      <c r="H51" s="1149"/>
      <c r="I51" s="1149"/>
      <c r="J51" s="1150"/>
      <c r="K51" s="274">
        <v>0</v>
      </c>
      <c r="L51" s="275">
        <v>1</v>
      </c>
      <c r="M51" s="275">
        <v>0</v>
      </c>
      <c r="N51" s="275" t="s">
        <v>443</v>
      </c>
      <c r="O51" s="276" t="s">
        <v>443</v>
      </c>
      <c r="P51" s="259"/>
      <c r="Q51" s="259"/>
      <c r="R51" s="259"/>
      <c r="S51" s="259"/>
      <c r="T51" s="259"/>
      <c r="U51" s="259"/>
    </row>
    <row r="52" spans="1:21" ht="30.75" customHeight="1" x14ac:dyDescent="0.15">
      <c r="A52" s="259"/>
      <c r="B52" s="1147" t="s">
        <v>509</v>
      </c>
      <c r="C52" s="1148"/>
      <c r="D52" s="277"/>
      <c r="E52" s="1149" t="s">
        <v>510</v>
      </c>
      <c r="F52" s="1149"/>
      <c r="G52" s="1149"/>
      <c r="H52" s="1149"/>
      <c r="I52" s="1149"/>
      <c r="J52" s="1150"/>
      <c r="K52" s="274">
        <v>696</v>
      </c>
      <c r="L52" s="275">
        <v>830</v>
      </c>
      <c r="M52" s="275">
        <v>944</v>
      </c>
      <c r="N52" s="275">
        <v>947</v>
      </c>
      <c r="O52" s="276">
        <v>958</v>
      </c>
      <c r="P52" s="259"/>
      <c r="Q52" s="259"/>
      <c r="R52" s="259"/>
      <c r="S52" s="259"/>
      <c r="T52" s="259"/>
      <c r="U52" s="259"/>
    </row>
    <row r="53" spans="1:21" ht="30.75" customHeight="1" thickBot="1" x14ac:dyDescent="0.2">
      <c r="A53" s="259"/>
      <c r="B53" s="1151" t="s">
        <v>511</v>
      </c>
      <c r="C53" s="1152"/>
      <c r="D53" s="278"/>
      <c r="E53" s="1153" t="s">
        <v>512</v>
      </c>
      <c r="F53" s="1153"/>
      <c r="G53" s="1153"/>
      <c r="H53" s="1153"/>
      <c r="I53" s="1153"/>
      <c r="J53" s="1154"/>
      <c r="K53" s="279">
        <v>140</v>
      </c>
      <c r="L53" s="280">
        <v>173</v>
      </c>
      <c r="M53" s="280">
        <v>189</v>
      </c>
      <c r="N53" s="280">
        <v>222</v>
      </c>
      <c r="O53" s="281">
        <v>229</v>
      </c>
      <c r="P53" s="259"/>
      <c r="Q53" s="259"/>
      <c r="R53" s="259"/>
      <c r="S53" s="259"/>
      <c r="T53" s="259"/>
      <c r="U53" s="259"/>
    </row>
    <row r="54" spans="1:21" ht="24" customHeight="1" x14ac:dyDescent="0.15">
      <c r="A54" s="259"/>
      <c r="B54" s="282" t="s">
        <v>513</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514</v>
      </c>
      <c r="C56" s="284"/>
      <c r="D56" s="284"/>
      <c r="E56" s="284"/>
      <c r="F56" s="284"/>
      <c r="G56" s="284"/>
      <c r="H56" s="284"/>
      <c r="I56" s="284"/>
      <c r="J56" s="284"/>
      <c r="K56" s="285"/>
      <c r="L56" s="285"/>
      <c r="M56" s="285"/>
      <c r="N56" s="285"/>
      <c r="O56" s="286" t="s">
        <v>515</v>
      </c>
      <c r="P56" s="259"/>
      <c r="Q56" s="259"/>
      <c r="R56" s="259"/>
      <c r="S56" s="259"/>
      <c r="T56" s="259"/>
      <c r="U56" s="259"/>
    </row>
    <row r="57" spans="1:21" ht="31.5" customHeight="1" thickBot="1" x14ac:dyDescent="0.2">
      <c r="A57" s="259"/>
      <c r="B57" s="287"/>
      <c r="C57" s="288"/>
      <c r="D57" s="288"/>
      <c r="E57" s="289"/>
      <c r="F57" s="289"/>
      <c r="G57" s="289"/>
      <c r="H57" s="289"/>
      <c r="I57" s="289"/>
      <c r="J57" s="290" t="s">
        <v>482</v>
      </c>
      <c r="K57" s="291" t="s">
        <v>516</v>
      </c>
      <c r="L57" s="292" t="s">
        <v>517</v>
      </c>
      <c r="M57" s="292" t="s">
        <v>518</v>
      </c>
      <c r="N57" s="292" t="s">
        <v>519</v>
      </c>
      <c r="O57" s="293" t="s">
        <v>520</v>
      </c>
      <c r="P57" s="259"/>
      <c r="Q57" s="259"/>
      <c r="R57" s="259"/>
      <c r="S57" s="259"/>
      <c r="T57" s="259"/>
      <c r="U57" s="259"/>
    </row>
    <row r="58" spans="1:21" ht="31.5" customHeight="1" x14ac:dyDescent="0.15">
      <c r="B58" s="1155" t="s">
        <v>521</v>
      </c>
      <c r="C58" s="1156"/>
      <c r="D58" s="1161" t="s">
        <v>522</v>
      </c>
      <c r="E58" s="1162"/>
      <c r="F58" s="1162"/>
      <c r="G58" s="1162"/>
      <c r="H58" s="1162"/>
      <c r="I58" s="1162"/>
      <c r="J58" s="1163"/>
      <c r="K58" s="294"/>
      <c r="L58" s="295"/>
      <c r="M58" s="295"/>
      <c r="N58" s="295"/>
      <c r="O58" s="296"/>
    </row>
    <row r="59" spans="1:21" ht="31.5" customHeight="1" x14ac:dyDescent="0.15">
      <c r="B59" s="1157"/>
      <c r="C59" s="1158"/>
      <c r="D59" s="1164" t="s">
        <v>523</v>
      </c>
      <c r="E59" s="1165"/>
      <c r="F59" s="1165"/>
      <c r="G59" s="1165"/>
      <c r="H59" s="1165"/>
      <c r="I59" s="1165"/>
      <c r="J59" s="1166"/>
      <c r="K59" s="297"/>
      <c r="L59" s="298"/>
      <c r="M59" s="298"/>
      <c r="N59" s="298"/>
      <c r="O59" s="299"/>
    </row>
    <row r="60" spans="1:21" ht="31.5" customHeight="1" thickBot="1" x14ac:dyDescent="0.2">
      <c r="B60" s="1159"/>
      <c r="C60" s="1160"/>
      <c r="D60" s="1167" t="s">
        <v>524</v>
      </c>
      <c r="E60" s="1168"/>
      <c r="F60" s="1168"/>
      <c r="G60" s="1168"/>
      <c r="H60" s="1168"/>
      <c r="I60" s="1168"/>
      <c r="J60" s="1169"/>
      <c r="K60" s="300"/>
      <c r="L60" s="301"/>
      <c r="M60" s="301"/>
      <c r="N60" s="301"/>
      <c r="O60" s="302"/>
    </row>
    <row r="61" spans="1:21" ht="24" customHeight="1" x14ac:dyDescent="0.15">
      <c r="B61" s="303"/>
      <c r="C61" s="303"/>
      <c r="D61" s="304" t="s">
        <v>525</v>
      </c>
      <c r="E61" s="305"/>
      <c r="F61" s="305"/>
      <c r="G61" s="305"/>
      <c r="H61" s="305"/>
      <c r="I61" s="305"/>
      <c r="J61" s="305"/>
      <c r="K61" s="305"/>
      <c r="L61" s="305"/>
      <c r="M61" s="305"/>
      <c r="N61" s="305"/>
      <c r="O61" s="305"/>
    </row>
    <row r="62" spans="1:21" ht="24" customHeight="1" x14ac:dyDescent="0.15">
      <c r="B62" s="306"/>
      <c r="C62" s="306"/>
      <c r="D62" s="304" t="s">
        <v>526</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58FwJue8R+DMdCN3SuWIAFX7rPoYeEdazEO4BpvRxMcKdUg3OyQThoSMZX3+Wlpjp2CxM+RCF6aTRixeKjV4Lw==" saltValue="sFNH4QxBpi2bnlqvBAF31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topLeftCell="A46"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499</v>
      </c>
    </row>
    <row r="40" spans="2:13" ht="27.75" customHeight="1" thickBot="1" x14ac:dyDescent="0.2">
      <c r="B40" s="309" t="s">
        <v>500</v>
      </c>
      <c r="C40" s="310"/>
      <c r="D40" s="310"/>
      <c r="E40" s="311"/>
      <c r="F40" s="311"/>
      <c r="G40" s="311"/>
      <c r="H40" s="312" t="s">
        <v>482</v>
      </c>
      <c r="I40" s="313" t="s">
        <v>3</v>
      </c>
      <c r="J40" s="314" t="s">
        <v>4</v>
      </c>
      <c r="K40" s="314" t="s">
        <v>5</v>
      </c>
      <c r="L40" s="314" t="s">
        <v>6</v>
      </c>
      <c r="M40" s="315" t="s">
        <v>7</v>
      </c>
    </row>
    <row r="41" spans="2:13" ht="27.75" customHeight="1" x14ac:dyDescent="0.15">
      <c r="B41" s="1190" t="s">
        <v>527</v>
      </c>
      <c r="C41" s="1191"/>
      <c r="D41" s="316"/>
      <c r="E41" s="1192" t="s">
        <v>528</v>
      </c>
      <c r="F41" s="1192"/>
      <c r="G41" s="1192"/>
      <c r="H41" s="1193"/>
      <c r="I41" s="317">
        <v>9476</v>
      </c>
      <c r="J41" s="318">
        <v>10695</v>
      </c>
      <c r="K41" s="318">
        <v>10641</v>
      </c>
      <c r="L41" s="318">
        <v>9966</v>
      </c>
      <c r="M41" s="319">
        <v>9599</v>
      </c>
    </row>
    <row r="42" spans="2:13" ht="27.75" customHeight="1" x14ac:dyDescent="0.15">
      <c r="B42" s="1180"/>
      <c r="C42" s="1181"/>
      <c r="D42" s="320"/>
      <c r="E42" s="1184" t="s">
        <v>529</v>
      </c>
      <c r="F42" s="1184"/>
      <c r="G42" s="1184"/>
      <c r="H42" s="1185"/>
      <c r="I42" s="321" t="s">
        <v>443</v>
      </c>
      <c r="J42" s="322" t="s">
        <v>443</v>
      </c>
      <c r="K42" s="322" t="s">
        <v>443</v>
      </c>
      <c r="L42" s="322" t="s">
        <v>443</v>
      </c>
      <c r="M42" s="323" t="s">
        <v>443</v>
      </c>
    </row>
    <row r="43" spans="2:13" ht="27.75" customHeight="1" x14ac:dyDescent="0.15">
      <c r="B43" s="1180"/>
      <c r="C43" s="1181"/>
      <c r="D43" s="320"/>
      <c r="E43" s="1184" t="s">
        <v>530</v>
      </c>
      <c r="F43" s="1184"/>
      <c r="G43" s="1184"/>
      <c r="H43" s="1185"/>
      <c r="I43" s="321">
        <v>55</v>
      </c>
      <c r="J43" s="322">
        <v>72</v>
      </c>
      <c r="K43" s="322">
        <v>64</v>
      </c>
      <c r="L43" s="322">
        <v>58</v>
      </c>
      <c r="M43" s="323">
        <v>41</v>
      </c>
    </row>
    <row r="44" spans="2:13" ht="27.75" customHeight="1" x14ac:dyDescent="0.15">
      <c r="B44" s="1180"/>
      <c r="C44" s="1181"/>
      <c r="D44" s="320"/>
      <c r="E44" s="1184" t="s">
        <v>531</v>
      </c>
      <c r="F44" s="1184"/>
      <c r="G44" s="1184"/>
      <c r="H44" s="1185"/>
      <c r="I44" s="321">
        <v>65</v>
      </c>
      <c r="J44" s="322">
        <v>48</v>
      </c>
      <c r="K44" s="322">
        <v>34</v>
      </c>
      <c r="L44" s="322">
        <v>159</v>
      </c>
      <c r="M44" s="323">
        <v>103</v>
      </c>
    </row>
    <row r="45" spans="2:13" ht="27.75" customHeight="1" x14ac:dyDescent="0.15">
      <c r="B45" s="1180"/>
      <c r="C45" s="1181"/>
      <c r="D45" s="320"/>
      <c r="E45" s="1184" t="s">
        <v>532</v>
      </c>
      <c r="F45" s="1184"/>
      <c r="G45" s="1184"/>
      <c r="H45" s="1185"/>
      <c r="I45" s="321">
        <v>145</v>
      </c>
      <c r="J45" s="322">
        <v>127</v>
      </c>
      <c r="K45" s="322">
        <v>73</v>
      </c>
      <c r="L45" s="322">
        <v>73</v>
      </c>
      <c r="M45" s="323">
        <v>122</v>
      </c>
    </row>
    <row r="46" spans="2:13" ht="27.75" customHeight="1" x14ac:dyDescent="0.15">
      <c r="B46" s="1180"/>
      <c r="C46" s="1181"/>
      <c r="D46" s="324"/>
      <c r="E46" s="1184" t="s">
        <v>533</v>
      </c>
      <c r="F46" s="1184"/>
      <c r="G46" s="1184"/>
      <c r="H46" s="1185"/>
      <c r="I46" s="321" t="s">
        <v>443</v>
      </c>
      <c r="J46" s="322" t="s">
        <v>443</v>
      </c>
      <c r="K46" s="322" t="s">
        <v>443</v>
      </c>
      <c r="L46" s="322" t="s">
        <v>443</v>
      </c>
      <c r="M46" s="323" t="s">
        <v>443</v>
      </c>
    </row>
    <row r="47" spans="2:13" ht="27.75" customHeight="1" x14ac:dyDescent="0.15">
      <c r="B47" s="1180"/>
      <c r="C47" s="1181"/>
      <c r="D47" s="325"/>
      <c r="E47" s="1194" t="s">
        <v>534</v>
      </c>
      <c r="F47" s="1195"/>
      <c r="G47" s="1195"/>
      <c r="H47" s="1196"/>
      <c r="I47" s="321" t="s">
        <v>443</v>
      </c>
      <c r="J47" s="322" t="s">
        <v>443</v>
      </c>
      <c r="K47" s="322" t="s">
        <v>443</v>
      </c>
      <c r="L47" s="322" t="s">
        <v>443</v>
      </c>
      <c r="M47" s="323" t="s">
        <v>443</v>
      </c>
    </row>
    <row r="48" spans="2:13" ht="27.75" customHeight="1" x14ac:dyDescent="0.15">
      <c r="B48" s="1180"/>
      <c r="C48" s="1181"/>
      <c r="D48" s="320"/>
      <c r="E48" s="1184" t="s">
        <v>535</v>
      </c>
      <c r="F48" s="1184"/>
      <c r="G48" s="1184"/>
      <c r="H48" s="1185"/>
      <c r="I48" s="321" t="s">
        <v>443</v>
      </c>
      <c r="J48" s="322" t="s">
        <v>443</v>
      </c>
      <c r="K48" s="322" t="s">
        <v>443</v>
      </c>
      <c r="L48" s="322" t="s">
        <v>443</v>
      </c>
      <c r="M48" s="323" t="s">
        <v>443</v>
      </c>
    </row>
    <row r="49" spans="2:13" ht="27.75" customHeight="1" x14ac:dyDescent="0.15">
      <c r="B49" s="1182"/>
      <c r="C49" s="1183"/>
      <c r="D49" s="320"/>
      <c r="E49" s="1184" t="s">
        <v>536</v>
      </c>
      <c r="F49" s="1184"/>
      <c r="G49" s="1184"/>
      <c r="H49" s="1185"/>
      <c r="I49" s="321" t="s">
        <v>443</v>
      </c>
      <c r="J49" s="322" t="s">
        <v>443</v>
      </c>
      <c r="K49" s="322" t="s">
        <v>443</v>
      </c>
      <c r="L49" s="322" t="s">
        <v>443</v>
      </c>
      <c r="M49" s="323" t="s">
        <v>443</v>
      </c>
    </row>
    <row r="50" spans="2:13" ht="27.75" customHeight="1" x14ac:dyDescent="0.15">
      <c r="B50" s="1178" t="s">
        <v>537</v>
      </c>
      <c r="C50" s="1179"/>
      <c r="D50" s="326"/>
      <c r="E50" s="1184" t="s">
        <v>538</v>
      </c>
      <c r="F50" s="1184"/>
      <c r="G50" s="1184"/>
      <c r="H50" s="1185"/>
      <c r="I50" s="321">
        <v>3933</v>
      </c>
      <c r="J50" s="322">
        <v>4190</v>
      </c>
      <c r="K50" s="322">
        <v>4207</v>
      </c>
      <c r="L50" s="322">
        <v>4339</v>
      </c>
      <c r="M50" s="323">
        <v>4497</v>
      </c>
    </row>
    <row r="51" spans="2:13" ht="27.75" customHeight="1" x14ac:dyDescent="0.15">
      <c r="B51" s="1180"/>
      <c r="C51" s="1181"/>
      <c r="D51" s="320"/>
      <c r="E51" s="1184" t="s">
        <v>539</v>
      </c>
      <c r="F51" s="1184"/>
      <c r="G51" s="1184"/>
      <c r="H51" s="1185"/>
      <c r="I51" s="321" t="s">
        <v>443</v>
      </c>
      <c r="J51" s="322" t="s">
        <v>443</v>
      </c>
      <c r="K51" s="322" t="s">
        <v>443</v>
      </c>
      <c r="L51" s="322" t="s">
        <v>443</v>
      </c>
      <c r="M51" s="323" t="s">
        <v>443</v>
      </c>
    </row>
    <row r="52" spans="2:13" ht="27.75" customHeight="1" x14ac:dyDescent="0.15">
      <c r="B52" s="1182"/>
      <c r="C52" s="1183"/>
      <c r="D52" s="320"/>
      <c r="E52" s="1184" t="s">
        <v>540</v>
      </c>
      <c r="F52" s="1184"/>
      <c r="G52" s="1184"/>
      <c r="H52" s="1185"/>
      <c r="I52" s="321">
        <v>9013</v>
      </c>
      <c r="J52" s="322">
        <v>9938</v>
      </c>
      <c r="K52" s="322">
        <v>9245</v>
      </c>
      <c r="L52" s="322">
        <v>8584</v>
      </c>
      <c r="M52" s="323">
        <v>8394</v>
      </c>
    </row>
    <row r="53" spans="2:13" ht="27.75" customHeight="1" thickBot="1" x14ac:dyDescent="0.2">
      <c r="B53" s="1186" t="s">
        <v>511</v>
      </c>
      <c r="C53" s="1187"/>
      <c r="D53" s="327"/>
      <c r="E53" s="1188" t="s">
        <v>541</v>
      </c>
      <c r="F53" s="1188"/>
      <c r="G53" s="1188"/>
      <c r="H53" s="1189"/>
      <c r="I53" s="328">
        <v>-3205</v>
      </c>
      <c r="J53" s="329">
        <v>-3186</v>
      </c>
      <c r="K53" s="329">
        <v>-2640</v>
      </c>
      <c r="L53" s="329">
        <v>-2666</v>
      </c>
      <c r="M53" s="330">
        <v>-3026</v>
      </c>
    </row>
    <row r="54" spans="2:13" ht="27.75" customHeight="1" x14ac:dyDescent="0.15">
      <c r="B54" s="331"/>
      <c r="C54" s="332"/>
      <c r="D54" s="332"/>
      <c r="E54" s="333"/>
      <c r="F54" s="333"/>
      <c r="G54" s="333"/>
      <c r="H54" s="333"/>
      <c r="I54" s="334"/>
      <c r="J54" s="334"/>
      <c r="K54" s="334"/>
      <c r="L54" s="334"/>
      <c r="M54" s="334"/>
    </row>
    <row r="55" spans="2:13" x14ac:dyDescent="0.15"/>
  </sheetData>
  <sheetProtection algorithmName="SHA-512" hashValue="JiYqpCh+ccSIYA8winG05fHl+Ef6qy1F4TJDRoF9ifXe0NnlEXb7pkUCnC5euQoKE5p0mEMBMpxKiJVe7ZMDEQ==" saltValue="krRp10jKW3xcmsFxvHPO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542</v>
      </c>
    </row>
    <row r="54" spans="2:8" ht="29.25" customHeight="1" thickBot="1" x14ac:dyDescent="0.25">
      <c r="B54" s="336" t="s">
        <v>24</v>
      </c>
      <c r="C54" s="337"/>
      <c r="D54" s="337"/>
      <c r="E54" s="338" t="s">
        <v>482</v>
      </c>
      <c r="F54" s="339" t="s">
        <v>5</v>
      </c>
      <c r="G54" s="339" t="s">
        <v>6</v>
      </c>
      <c r="H54" s="340" t="s">
        <v>7</v>
      </c>
    </row>
    <row r="55" spans="2:8" ht="52.5" customHeight="1" x14ac:dyDescent="0.15">
      <c r="B55" s="341"/>
      <c r="C55" s="1205" t="s">
        <v>118</v>
      </c>
      <c r="D55" s="1205"/>
      <c r="E55" s="1206"/>
      <c r="F55" s="342">
        <v>2511</v>
      </c>
      <c r="G55" s="342">
        <v>2589</v>
      </c>
      <c r="H55" s="343">
        <v>2441</v>
      </c>
    </row>
    <row r="56" spans="2:8" ht="52.5" customHeight="1" x14ac:dyDescent="0.15">
      <c r="B56" s="344"/>
      <c r="C56" s="1207" t="s">
        <v>543</v>
      </c>
      <c r="D56" s="1207"/>
      <c r="E56" s="1208"/>
      <c r="F56" s="345">
        <v>227</v>
      </c>
      <c r="G56" s="345">
        <v>212</v>
      </c>
      <c r="H56" s="346">
        <v>197</v>
      </c>
    </row>
    <row r="57" spans="2:8" ht="53.25" customHeight="1" x14ac:dyDescent="0.15">
      <c r="B57" s="344"/>
      <c r="C57" s="1209" t="s">
        <v>123</v>
      </c>
      <c r="D57" s="1209"/>
      <c r="E57" s="1210"/>
      <c r="F57" s="347">
        <v>1451</v>
      </c>
      <c r="G57" s="347">
        <v>1519</v>
      </c>
      <c r="H57" s="348">
        <v>1841</v>
      </c>
    </row>
    <row r="58" spans="2:8" ht="45.75" customHeight="1" x14ac:dyDescent="0.15">
      <c r="B58" s="349"/>
      <c r="C58" s="1197" t="s">
        <v>544</v>
      </c>
      <c r="D58" s="1198"/>
      <c r="E58" s="1199"/>
      <c r="F58" s="350">
        <v>805</v>
      </c>
      <c r="G58" s="350">
        <v>1007</v>
      </c>
      <c r="H58" s="351">
        <v>1209</v>
      </c>
    </row>
    <row r="59" spans="2:8" ht="45.75" customHeight="1" x14ac:dyDescent="0.15">
      <c r="B59" s="349"/>
      <c r="C59" s="1197" t="s">
        <v>545</v>
      </c>
      <c r="D59" s="1198"/>
      <c r="E59" s="1199"/>
      <c r="F59" s="350">
        <v>232</v>
      </c>
      <c r="G59" s="350">
        <v>140</v>
      </c>
      <c r="H59" s="351">
        <v>260</v>
      </c>
    </row>
    <row r="60" spans="2:8" ht="45.75" customHeight="1" x14ac:dyDescent="0.15">
      <c r="B60" s="349"/>
      <c r="C60" s="1197" t="s">
        <v>546</v>
      </c>
      <c r="D60" s="1198"/>
      <c r="E60" s="1199"/>
      <c r="F60" s="350">
        <v>136</v>
      </c>
      <c r="G60" s="350">
        <v>136</v>
      </c>
      <c r="H60" s="351">
        <v>136</v>
      </c>
    </row>
    <row r="61" spans="2:8" ht="45.75" customHeight="1" x14ac:dyDescent="0.15">
      <c r="B61" s="349"/>
      <c r="C61" s="1197" t="s">
        <v>547</v>
      </c>
      <c r="D61" s="1198"/>
      <c r="E61" s="1199"/>
      <c r="F61" s="350">
        <v>143</v>
      </c>
      <c r="G61" s="350">
        <v>95</v>
      </c>
      <c r="H61" s="351">
        <v>89</v>
      </c>
    </row>
    <row r="62" spans="2:8" ht="45.75" customHeight="1" thickBot="1" x14ac:dyDescent="0.2">
      <c r="B62" s="352"/>
      <c r="C62" s="1200" t="s">
        <v>548</v>
      </c>
      <c r="D62" s="1201"/>
      <c r="E62" s="1202"/>
      <c r="F62" s="353">
        <v>89</v>
      </c>
      <c r="G62" s="353">
        <v>89</v>
      </c>
      <c r="H62" s="354">
        <v>89</v>
      </c>
    </row>
    <row r="63" spans="2:8" ht="52.5" customHeight="1" thickBot="1" x14ac:dyDescent="0.2">
      <c r="B63" s="355"/>
      <c r="C63" s="1203" t="s">
        <v>549</v>
      </c>
      <c r="D63" s="1203"/>
      <c r="E63" s="1204"/>
      <c r="F63" s="356">
        <v>4188</v>
      </c>
      <c r="G63" s="356">
        <v>4320</v>
      </c>
      <c r="H63" s="357">
        <v>4479</v>
      </c>
    </row>
    <row r="64" spans="2:8" x14ac:dyDescent="0.15"/>
  </sheetData>
  <sheetProtection algorithmName="SHA-512" hashValue="mio4fF5/nu0brXpUCAfSqoEZe9SU99xjVUKZRC66rrO5bURP0uruINhaVfQmULgqys9/6yRF70C5X3QpVrnLvA==" saltValue="bmnXbAysJmdEl4W7jsKC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B1" zoomScale="85" zoomScaleNormal="85"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9" t="s">
        <v>15</v>
      </c>
      <c r="AO43" s="1220"/>
      <c r="AP43" s="1220"/>
      <c r="AQ43" s="1220"/>
      <c r="AR43" s="1220"/>
      <c r="AS43" s="1220"/>
      <c r="AT43" s="1220"/>
      <c r="AU43" s="1220"/>
      <c r="AV43" s="1220"/>
      <c r="AW43" s="1220"/>
      <c r="AX43" s="1220"/>
      <c r="AY43" s="1220"/>
      <c r="AZ43" s="1220"/>
      <c r="BA43" s="1220"/>
      <c r="BB43" s="1220"/>
      <c r="BC43" s="1220"/>
      <c r="BD43" s="1220"/>
      <c r="BE43" s="1220"/>
      <c r="BF43" s="1220"/>
      <c r="BG43" s="1220"/>
      <c r="BH43" s="1220"/>
      <c r="BI43" s="1220"/>
      <c r="BJ43" s="1220"/>
      <c r="BK43" s="1220"/>
      <c r="BL43" s="1220"/>
      <c r="BM43" s="1220"/>
      <c r="BN43" s="1220"/>
      <c r="BO43" s="1220"/>
      <c r="BP43" s="1220"/>
      <c r="BQ43" s="1220"/>
      <c r="BR43" s="1220"/>
      <c r="BS43" s="1220"/>
      <c r="BT43" s="1220"/>
      <c r="BU43" s="1220"/>
      <c r="BV43" s="1220"/>
      <c r="BW43" s="1220"/>
      <c r="BX43" s="1220"/>
      <c r="BY43" s="1220"/>
      <c r="BZ43" s="1220"/>
      <c r="CA43" s="1220"/>
      <c r="CB43" s="1220"/>
      <c r="CC43" s="1220"/>
      <c r="CD43" s="1220"/>
      <c r="CE43" s="1220"/>
      <c r="CF43" s="1220"/>
      <c r="CG43" s="1220"/>
      <c r="CH43" s="1220"/>
      <c r="CI43" s="1220"/>
      <c r="CJ43" s="1220"/>
      <c r="CK43" s="1220"/>
      <c r="CL43" s="1220"/>
      <c r="CM43" s="1220"/>
      <c r="CN43" s="1220"/>
      <c r="CO43" s="1220"/>
      <c r="CP43" s="1220"/>
      <c r="CQ43" s="1220"/>
      <c r="CR43" s="1220"/>
      <c r="CS43" s="1220"/>
      <c r="CT43" s="1220"/>
      <c r="CU43" s="1220"/>
      <c r="CV43" s="1220"/>
      <c r="CW43" s="1220"/>
      <c r="CX43" s="1220"/>
      <c r="CY43" s="1220"/>
      <c r="CZ43" s="1220"/>
      <c r="DA43" s="1220"/>
      <c r="DB43" s="1220"/>
      <c r="DC43" s="1221"/>
    </row>
    <row r="44" spans="2:109" x14ac:dyDescent="0.15">
      <c r="B44" s="10"/>
      <c r="AN44" s="1222"/>
      <c r="AO44" s="1223"/>
      <c r="AP44" s="1223"/>
      <c r="AQ44" s="1223"/>
      <c r="AR44" s="1223"/>
      <c r="AS44" s="1223"/>
      <c r="AT44" s="1223"/>
      <c r="AU44" s="1223"/>
      <c r="AV44" s="1223"/>
      <c r="AW44" s="1223"/>
      <c r="AX44" s="1223"/>
      <c r="AY44" s="1223"/>
      <c r="AZ44" s="1223"/>
      <c r="BA44" s="1223"/>
      <c r="BB44" s="1223"/>
      <c r="BC44" s="1223"/>
      <c r="BD44" s="1223"/>
      <c r="BE44" s="1223"/>
      <c r="BF44" s="1223"/>
      <c r="BG44" s="1223"/>
      <c r="BH44" s="1223"/>
      <c r="BI44" s="1223"/>
      <c r="BJ44" s="1223"/>
      <c r="BK44" s="1223"/>
      <c r="BL44" s="1223"/>
      <c r="BM44" s="1223"/>
      <c r="BN44" s="1223"/>
      <c r="BO44" s="1223"/>
      <c r="BP44" s="1223"/>
      <c r="BQ44" s="1223"/>
      <c r="BR44" s="1223"/>
      <c r="BS44" s="1223"/>
      <c r="BT44" s="1223"/>
      <c r="BU44" s="1223"/>
      <c r="BV44" s="1223"/>
      <c r="BW44" s="1223"/>
      <c r="BX44" s="1223"/>
      <c r="BY44" s="1223"/>
      <c r="BZ44" s="1223"/>
      <c r="CA44" s="1223"/>
      <c r="CB44" s="1223"/>
      <c r="CC44" s="1223"/>
      <c r="CD44" s="1223"/>
      <c r="CE44" s="1223"/>
      <c r="CF44" s="1223"/>
      <c r="CG44" s="1223"/>
      <c r="CH44" s="1223"/>
      <c r="CI44" s="1223"/>
      <c r="CJ44" s="1223"/>
      <c r="CK44" s="1223"/>
      <c r="CL44" s="1223"/>
      <c r="CM44" s="1223"/>
      <c r="CN44" s="1223"/>
      <c r="CO44" s="1223"/>
      <c r="CP44" s="1223"/>
      <c r="CQ44" s="1223"/>
      <c r="CR44" s="1223"/>
      <c r="CS44" s="1223"/>
      <c r="CT44" s="1223"/>
      <c r="CU44" s="1223"/>
      <c r="CV44" s="1223"/>
      <c r="CW44" s="1223"/>
      <c r="CX44" s="1223"/>
      <c r="CY44" s="1223"/>
      <c r="CZ44" s="1223"/>
      <c r="DA44" s="1223"/>
      <c r="DB44" s="1223"/>
      <c r="DC44" s="1224"/>
    </row>
    <row r="45" spans="2:109" x14ac:dyDescent="0.15">
      <c r="B45" s="10"/>
      <c r="AN45" s="1222"/>
      <c r="AO45" s="1223"/>
      <c r="AP45" s="1223"/>
      <c r="AQ45" s="1223"/>
      <c r="AR45" s="1223"/>
      <c r="AS45" s="1223"/>
      <c r="AT45" s="1223"/>
      <c r="AU45" s="1223"/>
      <c r="AV45" s="1223"/>
      <c r="AW45" s="1223"/>
      <c r="AX45" s="1223"/>
      <c r="AY45" s="1223"/>
      <c r="AZ45" s="1223"/>
      <c r="BA45" s="1223"/>
      <c r="BB45" s="1223"/>
      <c r="BC45" s="1223"/>
      <c r="BD45" s="1223"/>
      <c r="BE45" s="1223"/>
      <c r="BF45" s="1223"/>
      <c r="BG45" s="1223"/>
      <c r="BH45" s="1223"/>
      <c r="BI45" s="1223"/>
      <c r="BJ45" s="1223"/>
      <c r="BK45" s="1223"/>
      <c r="BL45" s="1223"/>
      <c r="BM45" s="1223"/>
      <c r="BN45" s="1223"/>
      <c r="BO45" s="1223"/>
      <c r="BP45" s="1223"/>
      <c r="BQ45" s="1223"/>
      <c r="BR45" s="1223"/>
      <c r="BS45" s="1223"/>
      <c r="BT45" s="1223"/>
      <c r="BU45" s="1223"/>
      <c r="BV45" s="1223"/>
      <c r="BW45" s="1223"/>
      <c r="BX45" s="1223"/>
      <c r="BY45" s="1223"/>
      <c r="BZ45" s="1223"/>
      <c r="CA45" s="1223"/>
      <c r="CB45" s="1223"/>
      <c r="CC45" s="1223"/>
      <c r="CD45" s="1223"/>
      <c r="CE45" s="1223"/>
      <c r="CF45" s="1223"/>
      <c r="CG45" s="1223"/>
      <c r="CH45" s="1223"/>
      <c r="CI45" s="1223"/>
      <c r="CJ45" s="1223"/>
      <c r="CK45" s="1223"/>
      <c r="CL45" s="1223"/>
      <c r="CM45" s="1223"/>
      <c r="CN45" s="1223"/>
      <c r="CO45" s="1223"/>
      <c r="CP45" s="1223"/>
      <c r="CQ45" s="1223"/>
      <c r="CR45" s="1223"/>
      <c r="CS45" s="1223"/>
      <c r="CT45" s="1223"/>
      <c r="CU45" s="1223"/>
      <c r="CV45" s="1223"/>
      <c r="CW45" s="1223"/>
      <c r="CX45" s="1223"/>
      <c r="CY45" s="1223"/>
      <c r="CZ45" s="1223"/>
      <c r="DA45" s="1223"/>
      <c r="DB45" s="1223"/>
      <c r="DC45" s="1224"/>
    </row>
    <row r="46" spans="2:109" x14ac:dyDescent="0.15">
      <c r="B46" s="10"/>
      <c r="AN46" s="1222"/>
      <c r="AO46" s="1223"/>
      <c r="AP46" s="1223"/>
      <c r="AQ46" s="1223"/>
      <c r="AR46" s="1223"/>
      <c r="AS46" s="1223"/>
      <c r="AT46" s="1223"/>
      <c r="AU46" s="1223"/>
      <c r="AV46" s="1223"/>
      <c r="AW46" s="1223"/>
      <c r="AX46" s="1223"/>
      <c r="AY46" s="1223"/>
      <c r="AZ46" s="1223"/>
      <c r="BA46" s="1223"/>
      <c r="BB46" s="1223"/>
      <c r="BC46" s="1223"/>
      <c r="BD46" s="1223"/>
      <c r="BE46" s="1223"/>
      <c r="BF46" s="1223"/>
      <c r="BG46" s="1223"/>
      <c r="BH46" s="1223"/>
      <c r="BI46" s="1223"/>
      <c r="BJ46" s="1223"/>
      <c r="BK46" s="1223"/>
      <c r="BL46" s="1223"/>
      <c r="BM46" s="1223"/>
      <c r="BN46" s="1223"/>
      <c r="BO46" s="1223"/>
      <c r="BP46" s="1223"/>
      <c r="BQ46" s="1223"/>
      <c r="BR46" s="1223"/>
      <c r="BS46" s="1223"/>
      <c r="BT46" s="1223"/>
      <c r="BU46" s="1223"/>
      <c r="BV46" s="1223"/>
      <c r="BW46" s="1223"/>
      <c r="BX46" s="1223"/>
      <c r="BY46" s="1223"/>
      <c r="BZ46" s="1223"/>
      <c r="CA46" s="1223"/>
      <c r="CB46" s="1223"/>
      <c r="CC46" s="1223"/>
      <c r="CD46" s="1223"/>
      <c r="CE46" s="1223"/>
      <c r="CF46" s="1223"/>
      <c r="CG46" s="1223"/>
      <c r="CH46" s="1223"/>
      <c r="CI46" s="1223"/>
      <c r="CJ46" s="1223"/>
      <c r="CK46" s="1223"/>
      <c r="CL46" s="1223"/>
      <c r="CM46" s="1223"/>
      <c r="CN46" s="1223"/>
      <c r="CO46" s="1223"/>
      <c r="CP46" s="1223"/>
      <c r="CQ46" s="1223"/>
      <c r="CR46" s="1223"/>
      <c r="CS46" s="1223"/>
      <c r="CT46" s="1223"/>
      <c r="CU46" s="1223"/>
      <c r="CV46" s="1223"/>
      <c r="CW46" s="1223"/>
      <c r="CX46" s="1223"/>
      <c r="CY46" s="1223"/>
      <c r="CZ46" s="1223"/>
      <c r="DA46" s="1223"/>
      <c r="DB46" s="1223"/>
      <c r="DC46" s="1224"/>
    </row>
    <row r="47" spans="2:109" x14ac:dyDescent="0.15">
      <c r="B47" s="10"/>
      <c r="AN47" s="1225"/>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11"/>
      <c r="H50" s="1211"/>
      <c r="I50" s="1211"/>
      <c r="J50" s="1211"/>
      <c r="K50" s="20"/>
      <c r="L50" s="20"/>
      <c r="M50" s="21"/>
      <c r="N50" s="2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17" t="s">
        <v>3</v>
      </c>
      <c r="BQ50" s="1217"/>
      <c r="BR50" s="1217"/>
      <c r="BS50" s="1217"/>
      <c r="BT50" s="1217"/>
      <c r="BU50" s="1217"/>
      <c r="BV50" s="1217"/>
      <c r="BW50" s="1217"/>
      <c r="BX50" s="1217" t="s">
        <v>4</v>
      </c>
      <c r="BY50" s="1217"/>
      <c r="BZ50" s="1217"/>
      <c r="CA50" s="1217"/>
      <c r="CB50" s="1217"/>
      <c r="CC50" s="1217"/>
      <c r="CD50" s="1217"/>
      <c r="CE50" s="1217"/>
      <c r="CF50" s="1217" t="s">
        <v>5</v>
      </c>
      <c r="CG50" s="1217"/>
      <c r="CH50" s="1217"/>
      <c r="CI50" s="1217"/>
      <c r="CJ50" s="1217"/>
      <c r="CK50" s="1217"/>
      <c r="CL50" s="1217"/>
      <c r="CM50" s="1217"/>
      <c r="CN50" s="1217" t="s">
        <v>6</v>
      </c>
      <c r="CO50" s="1217"/>
      <c r="CP50" s="1217"/>
      <c r="CQ50" s="1217"/>
      <c r="CR50" s="1217"/>
      <c r="CS50" s="1217"/>
      <c r="CT50" s="1217"/>
      <c r="CU50" s="1217"/>
      <c r="CV50" s="1217" t="s">
        <v>7</v>
      </c>
      <c r="CW50" s="1217"/>
      <c r="CX50" s="1217"/>
      <c r="CY50" s="1217"/>
      <c r="CZ50" s="1217"/>
      <c r="DA50" s="1217"/>
      <c r="DB50" s="1217"/>
      <c r="DC50" s="1217"/>
    </row>
    <row r="51" spans="1:109" ht="13.5" customHeight="1" x14ac:dyDescent="0.15">
      <c r="B51" s="10"/>
      <c r="G51" s="1228"/>
      <c r="H51" s="1228"/>
      <c r="I51" s="1232"/>
      <c r="J51" s="1232"/>
      <c r="K51" s="1218"/>
      <c r="L51" s="1218"/>
      <c r="M51" s="1218"/>
      <c r="N51" s="1218"/>
      <c r="AM51" s="19"/>
      <c r="AN51" s="1216" t="s">
        <v>8</v>
      </c>
      <c r="AO51" s="1216"/>
      <c r="AP51" s="1216"/>
      <c r="AQ51" s="1216"/>
      <c r="AR51" s="1216"/>
      <c r="AS51" s="1216"/>
      <c r="AT51" s="1216"/>
      <c r="AU51" s="1216"/>
      <c r="AV51" s="1216"/>
      <c r="AW51" s="1216"/>
      <c r="AX51" s="1216"/>
      <c r="AY51" s="1216"/>
      <c r="AZ51" s="1216"/>
      <c r="BA51" s="1216"/>
      <c r="BB51" s="1216" t="s">
        <v>9</v>
      </c>
      <c r="BC51" s="1216"/>
      <c r="BD51" s="1216"/>
      <c r="BE51" s="1216"/>
      <c r="BF51" s="1216"/>
      <c r="BG51" s="1216"/>
      <c r="BH51" s="1216"/>
      <c r="BI51" s="1216"/>
      <c r="BJ51" s="1216"/>
      <c r="BK51" s="1216"/>
      <c r="BL51" s="1216"/>
      <c r="BM51" s="1216"/>
      <c r="BN51" s="1216"/>
      <c r="BO51" s="1216"/>
      <c r="BP51" s="1213"/>
      <c r="BQ51" s="1213"/>
      <c r="BR51" s="1213"/>
      <c r="BS51" s="1213"/>
      <c r="BT51" s="1213"/>
      <c r="BU51" s="1213"/>
      <c r="BV51" s="1213"/>
      <c r="BW51" s="1213"/>
      <c r="BX51" s="1213"/>
      <c r="BY51" s="1213"/>
      <c r="BZ51" s="1213"/>
      <c r="CA51" s="1213"/>
      <c r="CB51" s="1213"/>
      <c r="CC51" s="1213"/>
      <c r="CD51" s="1213"/>
      <c r="CE51" s="1213"/>
      <c r="CF51" s="1213"/>
      <c r="CG51" s="1213"/>
      <c r="CH51" s="1213"/>
      <c r="CI51" s="1213"/>
      <c r="CJ51" s="1213"/>
      <c r="CK51" s="1213"/>
      <c r="CL51" s="1213"/>
      <c r="CM51" s="1213"/>
      <c r="CN51" s="1213"/>
      <c r="CO51" s="1213"/>
      <c r="CP51" s="1213"/>
      <c r="CQ51" s="1213"/>
      <c r="CR51" s="1213"/>
      <c r="CS51" s="1213"/>
      <c r="CT51" s="1213"/>
      <c r="CU51" s="1213"/>
      <c r="CV51" s="1213"/>
      <c r="CW51" s="1213"/>
      <c r="CX51" s="1213"/>
      <c r="CY51" s="1213"/>
      <c r="CZ51" s="1213"/>
      <c r="DA51" s="1213"/>
      <c r="DB51" s="1213"/>
      <c r="DC51" s="1213"/>
    </row>
    <row r="52" spans="1:109" x14ac:dyDescent="0.15">
      <c r="B52" s="10"/>
      <c r="G52" s="1228"/>
      <c r="H52" s="1228"/>
      <c r="I52" s="1232"/>
      <c r="J52" s="1232"/>
      <c r="K52" s="1218"/>
      <c r="L52" s="1218"/>
      <c r="M52" s="1218"/>
      <c r="N52" s="1218"/>
      <c r="AM52" s="19"/>
      <c r="AN52" s="1216"/>
      <c r="AO52" s="1216"/>
      <c r="AP52" s="1216"/>
      <c r="AQ52" s="1216"/>
      <c r="AR52" s="1216"/>
      <c r="AS52" s="1216"/>
      <c r="AT52" s="1216"/>
      <c r="AU52" s="1216"/>
      <c r="AV52" s="1216"/>
      <c r="AW52" s="1216"/>
      <c r="AX52" s="1216"/>
      <c r="AY52" s="1216"/>
      <c r="AZ52" s="1216"/>
      <c r="BA52" s="1216"/>
      <c r="BB52" s="1216"/>
      <c r="BC52" s="1216"/>
      <c r="BD52" s="1216"/>
      <c r="BE52" s="1216"/>
      <c r="BF52" s="1216"/>
      <c r="BG52" s="1216"/>
      <c r="BH52" s="1216"/>
      <c r="BI52" s="1216"/>
      <c r="BJ52" s="1216"/>
      <c r="BK52" s="1216"/>
      <c r="BL52" s="1216"/>
      <c r="BM52" s="1216"/>
      <c r="BN52" s="1216"/>
      <c r="BO52" s="1216"/>
      <c r="BP52" s="1213"/>
      <c r="BQ52" s="1213"/>
      <c r="BR52" s="1213"/>
      <c r="BS52" s="1213"/>
      <c r="BT52" s="1213"/>
      <c r="BU52" s="1213"/>
      <c r="BV52" s="1213"/>
      <c r="BW52" s="1213"/>
      <c r="BX52" s="1213"/>
      <c r="BY52" s="1213"/>
      <c r="BZ52" s="1213"/>
      <c r="CA52" s="1213"/>
      <c r="CB52" s="1213"/>
      <c r="CC52" s="1213"/>
      <c r="CD52" s="1213"/>
      <c r="CE52" s="1213"/>
      <c r="CF52" s="1213"/>
      <c r="CG52" s="1213"/>
      <c r="CH52" s="1213"/>
      <c r="CI52" s="1213"/>
      <c r="CJ52" s="1213"/>
      <c r="CK52" s="1213"/>
      <c r="CL52" s="1213"/>
      <c r="CM52" s="1213"/>
      <c r="CN52" s="1213"/>
      <c r="CO52" s="1213"/>
      <c r="CP52" s="1213"/>
      <c r="CQ52" s="1213"/>
      <c r="CR52" s="1213"/>
      <c r="CS52" s="1213"/>
      <c r="CT52" s="1213"/>
      <c r="CU52" s="1213"/>
      <c r="CV52" s="1213"/>
      <c r="CW52" s="1213"/>
      <c r="CX52" s="1213"/>
      <c r="CY52" s="1213"/>
      <c r="CZ52" s="1213"/>
      <c r="DA52" s="1213"/>
      <c r="DB52" s="1213"/>
      <c r="DC52" s="1213"/>
    </row>
    <row r="53" spans="1:109" x14ac:dyDescent="0.15">
      <c r="A53" s="18"/>
      <c r="B53" s="10"/>
      <c r="G53" s="1228"/>
      <c r="H53" s="1228"/>
      <c r="I53" s="1211"/>
      <c r="J53" s="1211"/>
      <c r="K53" s="1218"/>
      <c r="L53" s="1218"/>
      <c r="M53" s="1218"/>
      <c r="N53" s="1218"/>
      <c r="AM53" s="19"/>
      <c r="AN53" s="1216"/>
      <c r="AO53" s="1216"/>
      <c r="AP53" s="1216"/>
      <c r="AQ53" s="1216"/>
      <c r="AR53" s="1216"/>
      <c r="AS53" s="1216"/>
      <c r="AT53" s="1216"/>
      <c r="AU53" s="1216"/>
      <c r="AV53" s="1216"/>
      <c r="AW53" s="1216"/>
      <c r="AX53" s="1216"/>
      <c r="AY53" s="1216"/>
      <c r="AZ53" s="1216"/>
      <c r="BA53" s="1216"/>
      <c r="BB53" s="1216" t="s">
        <v>10</v>
      </c>
      <c r="BC53" s="1216"/>
      <c r="BD53" s="1216"/>
      <c r="BE53" s="1216"/>
      <c r="BF53" s="1216"/>
      <c r="BG53" s="1216"/>
      <c r="BH53" s="1216"/>
      <c r="BI53" s="1216"/>
      <c r="BJ53" s="1216"/>
      <c r="BK53" s="1216"/>
      <c r="BL53" s="1216"/>
      <c r="BM53" s="1216"/>
      <c r="BN53" s="1216"/>
      <c r="BO53" s="1216"/>
      <c r="BP53" s="1213">
        <v>51.2</v>
      </c>
      <c r="BQ53" s="1213"/>
      <c r="BR53" s="1213"/>
      <c r="BS53" s="1213"/>
      <c r="BT53" s="1213"/>
      <c r="BU53" s="1213"/>
      <c r="BV53" s="1213"/>
      <c r="BW53" s="1213"/>
      <c r="BX53" s="1213">
        <v>53.1</v>
      </c>
      <c r="BY53" s="1213"/>
      <c r="BZ53" s="1213"/>
      <c r="CA53" s="1213"/>
      <c r="CB53" s="1213"/>
      <c r="CC53" s="1213"/>
      <c r="CD53" s="1213"/>
      <c r="CE53" s="1213"/>
      <c r="CF53" s="1213">
        <v>49.6</v>
      </c>
      <c r="CG53" s="1213"/>
      <c r="CH53" s="1213"/>
      <c r="CI53" s="1213"/>
      <c r="CJ53" s="1213"/>
      <c r="CK53" s="1213"/>
      <c r="CL53" s="1213"/>
      <c r="CM53" s="1213"/>
      <c r="CN53" s="1213">
        <v>49.4</v>
      </c>
      <c r="CO53" s="1213"/>
      <c r="CP53" s="1213"/>
      <c r="CQ53" s="1213"/>
      <c r="CR53" s="1213"/>
      <c r="CS53" s="1213"/>
      <c r="CT53" s="1213"/>
      <c r="CU53" s="1213"/>
      <c r="CV53" s="1213">
        <v>49.9</v>
      </c>
      <c r="CW53" s="1213"/>
      <c r="CX53" s="1213"/>
      <c r="CY53" s="1213"/>
      <c r="CZ53" s="1213"/>
      <c r="DA53" s="1213"/>
      <c r="DB53" s="1213"/>
      <c r="DC53" s="1213"/>
    </row>
    <row r="54" spans="1:109" x14ac:dyDescent="0.15">
      <c r="A54" s="18"/>
      <c r="B54" s="10"/>
      <c r="G54" s="1228"/>
      <c r="H54" s="1228"/>
      <c r="I54" s="1211"/>
      <c r="J54" s="1211"/>
      <c r="K54" s="1218"/>
      <c r="L54" s="1218"/>
      <c r="M54" s="1218"/>
      <c r="N54" s="1218"/>
      <c r="AM54" s="19"/>
      <c r="AN54" s="1216"/>
      <c r="AO54" s="1216"/>
      <c r="AP54" s="1216"/>
      <c r="AQ54" s="1216"/>
      <c r="AR54" s="1216"/>
      <c r="AS54" s="1216"/>
      <c r="AT54" s="1216"/>
      <c r="AU54" s="1216"/>
      <c r="AV54" s="1216"/>
      <c r="AW54" s="1216"/>
      <c r="AX54" s="1216"/>
      <c r="AY54" s="1216"/>
      <c r="AZ54" s="1216"/>
      <c r="BA54" s="1216"/>
      <c r="BB54" s="1216"/>
      <c r="BC54" s="1216"/>
      <c r="BD54" s="1216"/>
      <c r="BE54" s="1216"/>
      <c r="BF54" s="1216"/>
      <c r="BG54" s="1216"/>
      <c r="BH54" s="1216"/>
      <c r="BI54" s="1216"/>
      <c r="BJ54" s="1216"/>
      <c r="BK54" s="1216"/>
      <c r="BL54" s="1216"/>
      <c r="BM54" s="1216"/>
      <c r="BN54" s="1216"/>
      <c r="BO54" s="1216"/>
      <c r="BP54" s="1213"/>
      <c r="BQ54" s="1213"/>
      <c r="BR54" s="1213"/>
      <c r="BS54" s="1213"/>
      <c r="BT54" s="1213"/>
      <c r="BU54" s="1213"/>
      <c r="BV54" s="1213"/>
      <c r="BW54" s="1213"/>
      <c r="BX54" s="1213"/>
      <c r="BY54" s="1213"/>
      <c r="BZ54" s="1213"/>
      <c r="CA54" s="1213"/>
      <c r="CB54" s="1213"/>
      <c r="CC54" s="1213"/>
      <c r="CD54" s="1213"/>
      <c r="CE54" s="1213"/>
      <c r="CF54" s="1213"/>
      <c r="CG54" s="1213"/>
      <c r="CH54" s="1213"/>
      <c r="CI54" s="1213"/>
      <c r="CJ54" s="1213"/>
      <c r="CK54" s="1213"/>
      <c r="CL54" s="1213"/>
      <c r="CM54" s="1213"/>
      <c r="CN54" s="1213"/>
      <c r="CO54" s="1213"/>
      <c r="CP54" s="1213"/>
      <c r="CQ54" s="1213"/>
      <c r="CR54" s="1213"/>
      <c r="CS54" s="1213"/>
      <c r="CT54" s="1213"/>
      <c r="CU54" s="1213"/>
      <c r="CV54" s="1213"/>
      <c r="CW54" s="1213"/>
      <c r="CX54" s="1213"/>
      <c r="CY54" s="1213"/>
      <c r="CZ54" s="1213"/>
      <c r="DA54" s="1213"/>
      <c r="DB54" s="1213"/>
      <c r="DC54" s="1213"/>
    </row>
    <row r="55" spans="1:109" x14ac:dyDescent="0.15">
      <c r="A55" s="18"/>
      <c r="B55" s="10"/>
      <c r="G55" s="1211"/>
      <c r="H55" s="1211"/>
      <c r="I55" s="1211"/>
      <c r="J55" s="1211"/>
      <c r="K55" s="1218"/>
      <c r="L55" s="1218"/>
      <c r="M55" s="1218"/>
      <c r="N55" s="1218"/>
      <c r="AN55" s="1217" t="s">
        <v>11</v>
      </c>
      <c r="AO55" s="1217"/>
      <c r="AP55" s="1217"/>
      <c r="AQ55" s="1217"/>
      <c r="AR55" s="1217"/>
      <c r="AS55" s="1217"/>
      <c r="AT55" s="1217"/>
      <c r="AU55" s="1217"/>
      <c r="AV55" s="1217"/>
      <c r="AW55" s="1217"/>
      <c r="AX55" s="1217"/>
      <c r="AY55" s="1217"/>
      <c r="AZ55" s="1217"/>
      <c r="BA55" s="1217"/>
      <c r="BB55" s="1216" t="s">
        <v>9</v>
      </c>
      <c r="BC55" s="1216"/>
      <c r="BD55" s="1216"/>
      <c r="BE55" s="1216"/>
      <c r="BF55" s="1216"/>
      <c r="BG55" s="1216"/>
      <c r="BH55" s="1216"/>
      <c r="BI55" s="1216"/>
      <c r="BJ55" s="1216"/>
      <c r="BK55" s="1216"/>
      <c r="BL55" s="1216"/>
      <c r="BM55" s="1216"/>
      <c r="BN55" s="1216"/>
      <c r="BO55" s="1216"/>
      <c r="BP55" s="1213">
        <v>0</v>
      </c>
      <c r="BQ55" s="1213"/>
      <c r="BR55" s="1213"/>
      <c r="BS55" s="1213"/>
      <c r="BT55" s="1213"/>
      <c r="BU55" s="1213"/>
      <c r="BV55" s="1213"/>
      <c r="BW55" s="1213"/>
      <c r="BX55" s="1213">
        <v>0</v>
      </c>
      <c r="BY55" s="1213"/>
      <c r="BZ55" s="1213"/>
      <c r="CA55" s="1213"/>
      <c r="CB55" s="1213"/>
      <c r="CC55" s="1213"/>
      <c r="CD55" s="1213"/>
      <c r="CE55" s="1213"/>
      <c r="CF55" s="1213">
        <v>0</v>
      </c>
      <c r="CG55" s="1213"/>
      <c r="CH55" s="1213"/>
      <c r="CI55" s="1213"/>
      <c r="CJ55" s="1213"/>
      <c r="CK55" s="1213"/>
      <c r="CL55" s="1213"/>
      <c r="CM55" s="1213"/>
      <c r="CN55" s="1213">
        <v>0</v>
      </c>
      <c r="CO55" s="1213"/>
      <c r="CP55" s="1213"/>
      <c r="CQ55" s="1213"/>
      <c r="CR55" s="1213"/>
      <c r="CS55" s="1213"/>
      <c r="CT55" s="1213"/>
      <c r="CU55" s="1213"/>
      <c r="CV55" s="1213">
        <v>0</v>
      </c>
      <c r="CW55" s="1213"/>
      <c r="CX55" s="1213"/>
      <c r="CY55" s="1213"/>
      <c r="CZ55" s="1213"/>
      <c r="DA55" s="1213"/>
      <c r="DB55" s="1213"/>
      <c r="DC55" s="1213"/>
    </row>
    <row r="56" spans="1:109" x14ac:dyDescent="0.15">
      <c r="A56" s="18"/>
      <c r="B56" s="10"/>
      <c r="G56" s="1211"/>
      <c r="H56" s="1211"/>
      <c r="I56" s="1211"/>
      <c r="J56" s="1211"/>
      <c r="K56" s="1218"/>
      <c r="L56" s="1218"/>
      <c r="M56" s="1218"/>
      <c r="N56" s="1218"/>
      <c r="AN56" s="1217"/>
      <c r="AO56" s="1217"/>
      <c r="AP56" s="1217"/>
      <c r="AQ56" s="1217"/>
      <c r="AR56" s="1217"/>
      <c r="AS56" s="1217"/>
      <c r="AT56" s="1217"/>
      <c r="AU56" s="1217"/>
      <c r="AV56" s="1217"/>
      <c r="AW56" s="1217"/>
      <c r="AX56" s="1217"/>
      <c r="AY56" s="1217"/>
      <c r="AZ56" s="1217"/>
      <c r="BA56" s="1217"/>
      <c r="BB56" s="1216"/>
      <c r="BC56" s="1216"/>
      <c r="BD56" s="1216"/>
      <c r="BE56" s="1216"/>
      <c r="BF56" s="1216"/>
      <c r="BG56" s="1216"/>
      <c r="BH56" s="1216"/>
      <c r="BI56" s="1216"/>
      <c r="BJ56" s="1216"/>
      <c r="BK56" s="1216"/>
      <c r="BL56" s="1216"/>
      <c r="BM56" s="1216"/>
      <c r="BN56" s="1216"/>
      <c r="BO56" s="1216"/>
      <c r="BP56" s="1213"/>
      <c r="BQ56" s="1213"/>
      <c r="BR56" s="1213"/>
      <c r="BS56" s="1213"/>
      <c r="BT56" s="1213"/>
      <c r="BU56" s="1213"/>
      <c r="BV56" s="1213"/>
      <c r="BW56" s="1213"/>
      <c r="BX56" s="1213"/>
      <c r="BY56" s="1213"/>
      <c r="BZ56" s="1213"/>
      <c r="CA56" s="1213"/>
      <c r="CB56" s="1213"/>
      <c r="CC56" s="1213"/>
      <c r="CD56" s="1213"/>
      <c r="CE56" s="1213"/>
      <c r="CF56" s="1213"/>
      <c r="CG56" s="1213"/>
      <c r="CH56" s="1213"/>
      <c r="CI56" s="1213"/>
      <c r="CJ56" s="1213"/>
      <c r="CK56" s="1213"/>
      <c r="CL56" s="1213"/>
      <c r="CM56" s="1213"/>
      <c r="CN56" s="1213"/>
      <c r="CO56" s="1213"/>
      <c r="CP56" s="1213"/>
      <c r="CQ56" s="1213"/>
      <c r="CR56" s="1213"/>
      <c r="CS56" s="1213"/>
      <c r="CT56" s="1213"/>
      <c r="CU56" s="1213"/>
      <c r="CV56" s="1213"/>
      <c r="CW56" s="1213"/>
      <c r="CX56" s="1213"/>
      <c r="CY56" s="1213"/>
      <c r="CZ56" s="1213"/>
      <c r="DA56" s="1213"/>
      <c r="DB56" s="1213"/>
      <c r="DC56" s="1213"/>
    </row>
    <row r="57" spans="1:109" s="18" customFormat="1" x14ac:dyDescent="0.15">
      <c r="B57" s="22"/>
      <c r="G57" s="1211"/>
      <c r="H57" s="1211"/>
      <c r="I57" s="1214"/>
      <c r="J57" s="1214"/>
      <c r="K57" s="1218"/>
      <c r="L57" s="1218"/>
      <c r="M57" s="1218"/>
      <c r="N57" s="1218"/>
      <c r="AM57" s="3"/>
      <c r="AN57" s="1217"/>
      <c r="AO57" s="1217"/>
      <c r="AP57" s="1217"/>
      <c r="AQ57" s="1217"/>
      <c r="AR57" s="1217"/>
      <c r="AS57" s="1217"/>
      <c r="AT57" s="1217"/>
      <c r="AU57" s="1217"/>
      <c r="AV57" s="1217"/>
      <c r="AW57" s="1217"/>
      <c r="AX57" s="1217"/>
      <c r="AY57" s="1217"/>
      <c r="AZ57" s="1217"/>
      <c r="BA57" s="1217"/>
      <c r="BB57" s="1216" t="s">
        <v>10</v>
      </c>
      <c r="BC57" s="1216"/>
      <c r="BD57" s="1216"/>
      <c r="BE57" s="1216"/>
      <c r="BF57" s="1216"/>
      <c r="BG57" s="1216"/>
      <c r="BH57" s="1216"/>
      <c r="BI57" s="1216"/>
      <c r="BJ57" s="1216"/>
      <c r="BK57" s="1216"/>
      <c r="BL57" s="1216"/>
      <c r="BM57" s="1216"/>
      <c r="BN57" s="1216"/>
      <c r="BO57" s="1216"/>
      <c r="BP57" s="1213">
        <v>62.8</v>
      </c>
      <c r="BQ57" s="1213"/>
      <c r="BR57" s="1213"/>
      <c r="BS57" s="1213"/>
      <c r="BT57" s="1213"/>
      <c r="BU57" s="1213"/>
      <c r="BV57" s="1213"/>
      <c r="BW57" s="1213"/>
      <c r="BX57" s="1213">
        <v>64</v>
      </c>
      <c r="BY57" s="1213"/>
      <c r="BZ57" s="1213"/>
      <c r="CA57" s="1213"/>
      <c r="CB57" s="1213"/>
      <c r="CC57" s="1213"/>
      <c r="CD57" s="1213"/>
      <c r="CE57" s="1213"/>
      <c r="CF57" s="1213">
        <v>66.2</v>
      </c>
      <c r="CG57" s="1213"/>
      <c r="CH57" s="1213"/>
      <c r="CI57" s="1213"/>
      <c r="CJ57" s="1213"/>
      <c r="CK57" s="1213"/>
      <c r="CL57" s="1213"/>
      <c r="CM57" s="1213"/>
      <c r="CN57" s="1213">
        <v>67.099999999999994</v>
      </c>
      <c r="CO57" s="1213"/>
      <c r="CP57" s="1213"/>
      <c r="CQ57" s="1213"/>
      <c r="CR57" s="1213"/>
      <c r="CS57" s="1213"/>
      <c r="CT57" s="1213"/>
      <c r="CU57" s="1213"/>
      <c r="CV57" s="1213">
        <v>67</v>
      </c>
      <c r="CW57" s="1213"/>
      <c r="CX57" s="1213"/>
      <c r="CY57" s="1213"/>
      <c r="CZ57" s="1213"/>
      <c r="DA57" s="1213"/>
      <c r="DB57" s="1213"/>
      <c r="DC57" s="1213"/>
      <c r="DD57" s="23"/>
      <c r="DE57" s="22"/>
    </row>
    <row r="58" spans="1:109" s="18" customFormat="1" x14ac:dyDescent="0.15">
      <c r="A58" s="3"/>
      <c r="B58" s="22"/>
      <c r="G58" s="1211"/>
      <c r="H58" s="1211"/>
      <c r="I58" s="1214"/>
      <c r="J58" s="1214"/>
      <c r="K58" s="1218"/>
      <c r="L58" s="1218"/>
      <c r="M58" s="1218"/>
      <c r="N58" s="1218"/>
      <c r="AM58" s="3"/>
      <c r="AN58" s="1217"/>
      <c r="AO58" s="1217"/>
      <c r="AP58" s="1217"/>
      <c r="AQ58" s="1217"/>
      <c r="AR58" s="1217"/>
      <c r="AS58" s="1217"/>
      <c r="AT58" s="1217"/>
      <c r="AU58" s="1217"/>
      <c r="AV58" s="1217"/>
      <c r="AW58" s="1217"/>
      <c r="AX58" s="1217"/>
      <c r="AY58" s="1217"/>
      <c r="AZ58" s="1217"/>
      <c r="BA58" s="1217"/>
      <c r="BB58" s="1216"/>
      <c r="BC58" s="1216"/>
      <c r="BD58" s="1216"/>
      <c r="BE58" s="1216"/>
      <c r="BF58" s="1216"/>
      <c r="BG58" s="1216"/>
      <c r="BH58" s="1216"/>
      <c r="BI58" s="1216"/>
      <c r="BJ58" s="1216"/>
      <c r="BK58" s="1216"/>
      <c r="BL58" s="1216"/>
      <c r="BM58" s="1216"/>
      <c r="BN58" s="1216"/>
      <c r="BO58" s="1216"/>
      <c r="BP58" s="1213"/>
      <c r="BQ58" s="1213"/>
      <c r="BR58" s="1213"/>
      <c r="BS58" s="1213"/>
      <c r="BT58" s="1213"/>
      <c r="BU58" s="1213"/>
      <c r="BV58" s="1213"/>
      <c r="BW58" s="1213"/>
      <c r="BX58" s="1213"/>
      <c r="BY58" s="1213"/>
      <c r="BZ58" s="1213"/>
      <c r="CA58" s="1213"/>
      <c r="CB58" s="1213"/>
      <c r="CC58" s="1213"/>
      <c r="CD58" s="1213"/>
      <c r="CE58" s="1213"/>
      <c r="CF58" s="1213"/>
      <c r="CG58" s="1213"/>
      <c r="CH58" s="1213"/>
      <c r="CI58" s="1213"/>
      <c r="CJ58" s="1213"/>
      <c r="CK58" s="1213"/>
      <c r="CL58" s="1213"/>
      <c r="CM58" s="1213"/>
      <c r="CN58" s="1213"/>
      <c r="CO58" s="1213"/>
      <c r="CP58" s="1213"/>
      <c r="CQ58" s="1213"/>
      <c r="CR58" s="1213"/>
      <c r="CS58" s="1213"/>
      <c r="CT58" s="1213"/>
      <c r="CU58" s="1213"/>
      <c r="CV58" s="1213"/>
      <c r="CW58" s="1213"/>
      <c r="CX58" s="1213"/>
      <c r="CY58" s="1213"/>
      <c r="CZ58" s="1213"/>
      <c r="DA58" s="1213"/>
      <c r="DB58" s="1213"/>
      <c r="DC58" s="121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19" t="s">
        <v>16</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x14ac:dyDescent="0.15">
      <c r="B66" s="10"/>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x14ac:dyDescent="0.15">
      <c r="B67" s="10"/>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x14ac:dyDescent="0.15">
      <c r="B68" s="10"/>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x14ac:dyDescent="0.15">
      <c r="B69" s="10"/>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11"/>
      <c r="H72" s="1211"/>
      <c r="I72" s="1211"/>
      <c r="J72" s="1211"/>
      <c r="K72" s="20"/>
      <c r="L72" s="20"/>
      <c r="M72" s="21"/>
      <c r="N72" s="2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17" t="s">
        <v>3</v>
      </c>
      <c r="BQ72" s="1217"/>
      <c r="BR72" s="1217"/>
      <c r="BS72" s="1217"/>
      <c r="BT72" s="1217"/>
      <c r="BU72" s="1217"/>
      <c r="BV72" s="1217"/>
      <c r="BW72" s="1217"/>
      <c r="BX72" s="1217" t="s">
        <v>4</v>
      </c>
      <c r="BY72" s="1217"/>
      <c r="BZ72" s="1217"/>
      <c r="CA72" s="1217"/>
      <c r="CB72" s="1217"/>
      <c r="CC72" s="1217"/>
      <c r="CD72" s="1217"/>
      <c r="CE72" s="1217"/>
      <c r="CF72" s="1217" t="s">
        <v>5</v>
      </c>
      <c r="CG72" s="1217"/>
      <c r="CH72" s="1217"/>
      <c r="CI72" s="1217"/>
      <c r="CJ72" s="1217"/>
      <c r="CK72" s="1217"/>
      <c r="CL72" s="1217"/>
      <c r="CM72" s="1217"/>
      <c r="CN72" s="1217" t="s">
        <v>6</v>
      </c>
      <c r="CO72" s="1217"/>
      <c r="CP72" s="1217"/>
      <c r="CQ72" s="1217"/>
      <c r="CR72" s="1217"/>
      <c r="CS72" s="1217"/>
      <c r="CT72" s="1217"/>
      <c r="CU72" s="1217"/>
      <c r="CV72" s="1217" t="s">
        <v>7</v>
      </c>
      <c r="CW72" s="1217"/>
      <c r="CX72" s="1217"/>
      <c r="CY72" s="1217"/>
      <c r="CZ72" s="1217"/>
      <c r="DA72" s="1217"/>
      <c r="DB72" s="1217"/>
      <c r="DC72" s="1217"/>
    </row>
    <row r="73" spans="2:107" x14ac:dyDescent="0.15">
      <c r="B73" s="10"/>
      <c r="G73" s="1228"/>
      <c r="H73" s="1228"/>
      <c r="I73" s="1228"/>
      <c r="J73" s="1228"/>
      <c r="K73" s="1212"/>
      <c r="L73" s="1212"/>
      <c r="M73" s="1212"/>
      <c r="N73" s="1212"/>
      <c r="AM73" s="19"/>
      <c r="AN73" s="1216" t="s">
        <v>8</v>
      </c>
      <c r="AO73" s="1216"/>
      <c r="AP73" s="1216"/>
      <c r="AQ73" s="1216"/>
      <c r="AR73" s="1216"/>
      <c r="AS73" s="1216"/>
      <c r="AT73" s="1216"/>
      <c r="AU73" s="1216"/>
      <c r="AV73" s="1216"/>
      <c r="AW73" s="1216"/>
      <c r="AX73" s="1216"/>
      <c r="AY73" s="1216"/>
      <c r="AZ73" s="1216"/>
      <c r="BA73" s="1216"/>
      <c r="BB73" s="1216" t="s">
        <v>9</v>
      </c>
      <c r="BC73" s="1216"/>
      <c r="BD73" s="1216"/>
      <c r="BE73" s="1216"/>
      <c r="BF73" s="1216"/>
      <c r="BG73" s="1216"/>
      <c r="BH73" s="1216"/>
      <c r="BI73" s="1216"/>
      <c r="BJ73" s="1216"/>
      <c r="BK73" s="1216"/>
      <c r="BL73" s="1216"/>
      <c r="BM73" s="1216"/>
      <c r="BN73" s="1216"/>
      <c r="BO73" s="1216"/>
      <c r="BP73" s="1213"/>
      <c r="BQ73" s="1213"/>
      <c r="BR73" s="1213"/>
      <c r="BS73" s="1213"/>
      <c r="BT73" s="1213"/>
      <c r="BU73" s="1213"/>
      <c r="BV73" s="1213"/>
      <c r="BW73" s="1213"/>
      <c r="BX73" s="1213"/>
      <c r="BY73" s="1213"/>
      <c r="BZ73" s="1213"/>
      <c r="CA73" s="1213"/>
      <c r="CB73" s="1213"/>
      <c r="CC73" s="1213"/>
      <c r="CD73" s="1213"/>
      <c r="CE73" s="1213"/>
      <c r="CF73" s="1213"/>
      <c r="CG73" s="1213"/>
      <c r="CH73" s="1213"/>
      <c r="CI73" s="1213"/>
      <c r="CJ73" s="1213"/>
      <c r="CK73" s="1213"/>
      <c r="CL73" s="1213"/>
      <c r="CM73" s="1213"/>
      <c r="CN73" s="1213"/>
      <c r="CO73" s="1213"/>
      <c r="CP73" s="1213"/>
      <c r="CQ73" s="1213"/>
      <c r="CR73" s="1213"/>
      <c r="CS73" s="1213"/>
      <c r="CT73" s="1213"/>
      <c r="CU73" s="1213"/>
      <c r="CV73" s="1213"/>
      <c r="CW73" s="1213"/>
      <c r="CX73" s="1213"/>
      <c r="CY73" s="1213"/>
      <c r="CZ73" s="1213"/>
      <c r="DA73" s="1213"/>
      <c r="DB73" s="1213"/>
      <c r="DC73" s="1213"/>
    </row>
    <row r="74" spans="2:107" x14ac:dyDescent="0.15">
      <c r="B74" s="10"/>
      <c r="G74" s="1228"/>
      <c r="H74" s="1228"/>
      <c r="I74" s="1228"/>
      <c r="J74" s="1228"/>
      <c r="K74" s="1212"/>
      <c r="L74" s="1212"/>
      <c r="M74" s="1212"/>
      <c r="N74" s="1212"/>
      <c r="AM74" s="19"/>
      <c r="AN74" s="1216"/>
      <c r="AO74" s="1216"/>
      <c r="AP74" s="1216"/>
      <c r="AQ74" s="1216"/>
      <c r="AR74" s="1216"/>
      <c r="AS74" s="1216"/>
      <c r="AT74" s="1216"/>
      <c r="AU74" s="1216"/>
      <c r="AV74" s="1216"/>
      <c r="AW74" s="1216"/>
      <c r="AX74" s="1216"/>
      <c r="AY74" s="1216"/>
      <c r="AZ74" s="1216"/>
      <c r="BA74" s="1216"/>
      <c r="BB74" s="1216"/>
      <c r="BC74" s="1216"/>
      <c r="BD74" s="1216"/>
      <c r="BE74" s="1216"/>
      <c r="BF74" s="1216"/>
      <c r="BG74" s="1216"/>
      <c r="BH74" s="1216"/>
      <c r="BI74" s="1216"/>
      <c r="BJ74" s="1216"/>
      <c r="BK74" s="1216"/>
      <c r="BL74" s="1216"/>
      <c r="BM74" s="1216"/>
      <c r="BN74" s="1216"/>
      <c r="BO74" s="1216"/>
      <c r="BP74" s="1213"/>
      <c r="BQ74" s="1213"/>
      <c r="BR74" s="1213"/>
      <c r="BS74" s="1213"/>
      <c r="BT74" s="1213"/>
      <c r="BU74" s="1213"/>
      <c r="BV74" s="1213"/>
      <c r="BW74" s="1213"/>
      <c r="BX74" s="1213"/>
      <c r="BY74" s="1213"/>
      <c r="BZ74" s="1213"/>
      <c r="CA74" s="1213"/>
      <c r="CB74" s="1213"/>
      <c r="CC74" s="1213"/>
      <c r="CD74" s="1213"/>
      <c r="CE74" s="1213"/>
      <c r="CF74" s="1213"/>
      <c r="CG74" s="1213"/>
      <c r="CH74" s="1213"/>
      <c r="CI74" s="1213"/>
      <c r="CJ74" s="1213"/>
      <c r="CK74" s="1213"/>
      <c r="CL74" s="1213"/>
      <c r="CM74" s="1213"/>
      <c r="CN74" s="1213"/>
      <c r="CO74" s="1213"/>
      <c r="CP74" s="1213"/>
      <c r="CQ74" s="1213"/>
      <c r="CR74" s="1213"/>
      <c r="CS74" s="1213"/>
      <c r="CT74" s="1213"/>
      <c r="CU74" s="1213"/>
      <c r="CV74" s="1213"/>
      <c r="CW74" s="1213"/>
      <c r="CX74" s="1213"/>
      <c r="CY74" s="1213"/>
      <c r="CZ74" s="1213"/>
      <c r="DA74" s="1213"/>
      <c r="DB74" s="1213"/>
      <c r="DC74" s="1213"/>
    </row>
    <row r="75" spans="2:107" x14ac:dyDescent="0.15">
      <c r="B75" s="10"/>
      <c r="G75" s="1228"/>
      <c r="H75" s="1228"/>
      <c r="I75" s="1211"/>
      <c r="J75" s="1211"/>
      <c r="K75" s="1218"/>
      <c r="L75" s="1218"/>
      <c r="M75" s="1218"/>
      <c r="N75" s="1218"/>
      <c r="AM75" s="19"/>
      <c r="AN75" s="1216"/>
      <c r="AO75" s="1216"/>
      <c r="AP75" s="1216"/>
      <c r="AQ75" s="1216"/>
      <c r="AR75" s="1216"/>
      <c r="AS75" s="1216"/>
      <c r="AT75" s="1216"/>
      <c r="AU75" s="1216"/>
      <c r="AV75" s="1216"/>
      <c r="AW75" s="1216"/>
      <c r="AX75" s="1216"/>
      <c r="AY75" s="1216"/>
      <c r="AZ75" s="1216"/>
      <c r="BA75" s="1216"/>
      <c r="BB75" s="1216" t="s">
        <v>13</v>
      </c>
      <c r="BC75" s="1216"/>
      <c r="BD75" s="1216"/>
      <c r="BE75" s="1216"/>
      <c r="BF75" s="1216"/>
      <c r="BG75" s="1216"/>
      <c r="BH75" s="1216"/>
      <c r="BI75" s="1216"/>
      <c r="BJ75" s="1216"/>
      <c r="BK75" s="1216"/>
      <c r="BL75" s="1216"/>
      <c r="BM75" s="1216"/>
      <c r="BN75" s="1216"/>
      <c r="BO75" s="1216"/>
      <c r="BP75" s="1213">
        <v>5.4</v>
      </c>
      <c r="BQ75" s="1213"/>
      <c r="BR75" s="1213"/>
      <c r="BS75" s="1213"/>
      <c r="BT75" s="1213"/>
      <c r="BU75" s="1213"/>
      <c r="BV75" s="1213"/>
      <c r="BW75" s="1213"/>
      <c r="BX75" s="1213">
        <v>6.9</v>
      </c>
      <c r="BY75" s="1213"/>
      <c r="BZ75" s="1213"/>
      <c r="CA75" s="1213"/>
      <c r="CB75" s="1213"/>
      <c r="CC75" s="1213"/>
      <c r="CD75" s="1213"/>
      <c r="CE75" s="1213"/>
      <c r="CF75" s="1213">
        <v>7.2</v>
      </c>
      <c r="CG75" s="1213"/>
      <c r="CH75" s="1213"/>
      <c r="CI75" s="1213"/>
      <c r="CJ75" s="1213"/>
      <c r="CK75" s="1213"/>
      <c r="CL75" s="1213"/>
      <c r="CM75" s="1213"/>
      <c r="CN75" s="1213">
        <v>8.1</v>
      </c>
      <c r="CO75" s="1213"/>
      <c r="CP75" s="1213"/>
      <c r="CQ75" s="1213"/>
      <c r="CR75" s="1213"/>
      <c r="CS75" s="1213"/>
      <c r="CT75" s="1213"/>
      <c r="CU75" s="1213"/>
      <c r="CV75" s="1213">
        <v>8.5</v>
      </c>
      <c r="CW75" s="1213"/>
      <c r="CX75" s="1213"/>
      <c r="CY75" s="1213"/>
      <c r="CZ75" s="1213"/>
      <c r="DA75" s="1213"/>
      <c r="DB75" s="1213"/>
      <c r="DC75" s="1213"/>
    </row>
    <row r="76" spans="2:107" x14ac:dyDescent="0.15">
      <c r="B76" s="10"/>
      <c r="G76" s="1228"/>
      <c r="H76" s="1228"/>
      <c r="I76" s="1211"/>
      <c r="J76" s="1211"/>
      <c r="K76" s="1218"/>
      <c r="L76" s="1218"/>
      <c r="M76" s="1218"/>
      <c r="N76" s="1218"/>
      <c r="AM76" s="19"/>
      <c r="AN76" s="1216"/>
      <c r="AO76" s="1216"/>
      <c r="AP76" s="1216"/>
      <c r="AQ76" s="1216"/>
      <c r="AR76" s="1216"/>
      <c r="AS76" s="1216"/>
      <c r="AT76" s="1216"/>
      <c r="AU76" s="1216"/>
      <c r="AV76" s="1216"/>
      <c r="AW76" s="1216"/>
      <c r="AX76" s="1216"/>
      <c r="AY76" s="1216"/>
      <c r="AZ76" s="1216"/>
      <c r="BA76" s="1216"/>
      <c r="BB76" s="1216"/>
      <c r="BC76" s="1216"/>
      <c r="BD76" s="1216"/>
      <c r="BE76" s="1216"/>
      <c r="BF76" s="1216"/>
      <c r="BG76" s="1216"/>
      <c r="BH76" s="1216"/>
      <c r="BI76" s="1216"/>
      <c r="BJ76" s="1216"/>
      <c r="BK76" s="1216"/>
      <c r="BL76" s="1216"/>
      <c r="BM76" s="1216"/>
      <c r="BN76" s="1216"/>
      <c r="BO76" s="1216"/>
      <c r="BP76" s="1213"/>
      <c r="BQ76" s="1213"/>
      <c r="BR76" s="1213"/>
      <c r="BS76" s="1213"/>
      <c r="BT76" s="1213"/>
      <c r="BU76" s="1213"/>
      <c r="BV76" s="1213"/>
      <c r="BW76" s="1213"/>
      <c r="BX76" s="1213"/>
      <c r="BY76" s="1213"/>
      <c r="BZ76" s="1213"/>
      <c r="CA76" s="1213"/>
      <c r="CB76" s="1213"/>
      <c r="CC76" s="1213"/>
      <c r="CD76" s="1213"/>
      <c r="CE76" s="1213"/>
      <c r="CF76" s="1213"/>
      <c r="CG76" s="1213"/>
      <c r="CH76" s="1213"/>
      <c r="CI76" s="1213"/>
      <c r="CJ76" s="1213"/>
      <c r="CK76" s="1213"/>
      <c r="CL76" s="1213"/>
      <c r="CM76" s="1213"/>
      <c r="CN76" s="1213"/>
      <c r="CO76" s="1213"/>
      <c r="CP76" s="1213"/>
      <c r="CQ76" s="1213"/>
      <c r="CR76" s="1213"/>
      <c r="CS76" s="1213"/>
      <c r="CT76" s="1213"/>
      <c r="CU76" s="1213"/>
      <c r="CV76" s="1213"/>
      <c r="CW76" s="1213"/>
      <c r="CX76" s="1213"/>
      <c r="CY76" s="1213"/>
      <c r="CZ76" s="1213"/>
      <c r="DA76" s="1213"/>
      <c r="DB76" s="1213"/>
      <c r="DC76" s="1213"/>
    </row>
    <row r="77" spans="2:107" x14ac:dyDescent="0.15">
      <c r="B77" s="10"/>
      <c r="G77" s="1211"/>
      <c r="H77" s="1211"/>
      <c r="I77" s="1211"/>
      <c r="J77" s="1211"/>
      <c r="K77" s="1212"/>
      <c r="L77" s="1212"/>
      <c r="M77" s="1212"/>
      <c r="N77" s="1212"/>
      <c r="AN77" s="1217" t="s">
        <v>11</v>
      </c>
      <c r="AO77" s="1217"/>
      <c r="AP77" s="1217"/>
      <c r="AQ77" s="1217"/>
      <c r="AR77" s="1217"/>
      <c r="AS77" s="1217"/>
      <c r="AT77" s="1217"/>
      <c r="AU77" s="1217"/>
      <c r="AV77" s="1217"/>
      <c r="AW77" s="1217"/>
      <c r="AX77" s="1217"/>
      <c r="AY77" s="1217"/>
      <c r="AZ77" s="1217"/>
      <c r="BA77" s="1217"/>
      <c r="BB77" s="1216" t="s">
        <v>9</v>
      </c>
      <c r="BC77" s="1216"/>
      <c r="BD77" s="1216"/>
      <c r="BE77" s="1216"/>
      <c r="BF77" s="1216"/>
      <c r="BG77" s="1216"/>
      <c r="BH77" s="1216"/>
      <c r="BI77" s="1216"/>
      <c r="BJ77" s="1216"/>
      <c r="BK77" s="1216"/>
      <c r="BL77" s="1216"/>
      <c r="BM77" s="1216"/>
      <c r="BN77" s="1216"/>
      <c r="BO77" s="1216"/>
      <c r="BP77" s="1213">
        <v>0</v>
      </c>
      <c r="BQ77" s="1213"/>
      <c r="BR77" s="1213"/>
      <c r="BS77" s="1213"/>
      <c r="BT77" s="1213"/>
      <c r="BU77" s="1213"/>
      <c r="BV77" s="1213"/>
      <c r="BW77" s="1213"/>
      <c r="BX77" s="1213">
        <v>0</v>
      </c>
      <c r="BY77" s="1213"/>
      <c r="BZ77" s="1213"/>
      <c r="CA77" s="1213"/>
      <c r="CB77" s="1213"/>
      <c r="CC77" s="1213"/>
      <c r="CD77" s="1213"/>
      <c r="CE77" s="1213"/>
      <c r="CF77" s="1213">
        <v>0</v>
      </c>
      <c r="CG77" s="1213"/>
      <c r="CH77" s="1213"/>
      <c r="CI77" s="1213"/>
      <c r="CJ77" s="1213"/>
      <c r="CK77" s="1213"/>
      <c r="CL77" s="1213"/>
      <c r="CM77" s="1213"/>
      <c r="CN77" s="1213">
        <v>0</v>
      </c>
      <c r="CO77" s="1213"/>
      <c r="CP77" s="1213"/>
      <c r="CQ77" s="1213"/>
      <c r="CR77" s="1213"/>
      <c r="CS77" s="1213"/>
      <c r="CT77" s="1213"/>
      <c r="CU77" s="1213"/>
      <c r="CV77" s="1213">
        <v>0</v>
      </c>
      <c r="CW77" s="1213"/>
      <c r="CX77" s="1213"/>
      <c r="CY77" s="1213"/>
      <c r="CZ77" s="1213"/>
      <c r="DA77" s="1213"/>
      <c r="DB77" s="1213"/>
      <c r="DC77" s="1213"/>
    </row>
    <row r="78" spans="2:107" x14ac:dyDescent="0.15">
      <c r="B78" s="10"/>
      <c r="G78" s="1211"/>
      <c r="H78" s="1211"/>
      <c r="I78" s="1211"/>
      <c r="J78" s="1211"/>
      <c r="K78" s="1212"/>
      <c r="L78" s="1212"/>
      <c r="M78" s="1212"/>
      <c r="N78" s="1212"/>
      <c r="AN78" s="1217"/>
      <c r="AO78" s="1217"/>
      <c r="AP78" s="1217"/>
      <c r="AQ78" s="1217"/>
      <c r="AR78" s="1217"/>
      <c r="AS78" s="1217"/>
      <c r="AT78" s="1217"/>
      <c r="AU78" s="1217"/>
      <c r="AV78" s="1217"/>
      <c r="AW78" s="1217"/>
      <c r="AX78" s="1217"/>
      <c r="AY78" s="1217"/>
      <c r="AZ78" s="1217"/>
      <c r="BA78" s="1217"/>
      <c r="BB78" s="1216"/>
      <c r="BC78" s="1216"/>
      <c r="BD78" s="1216"/>
      <c r="BE78" s="1216"/>
      <c r="BF78" s="1216"/>
      <c r="BG78" s="1216"/>
      <c r="BH78" s="1216"/>
      <c r="BI78" s="1216"/>
      <c r="BJ78" s="1216"/>
      <c r="BK78" s="1216"/>
      <c r="BL78" s="1216"/>
      <c r="BM78" s="1216"/>
      <c r="BN78" s="1216"/>
      <c r="BO78" s="1216"/>
      <c r="BP78" s="1213"/>
      <c r="BQ78" s="1213"/>
      <c r="BR78" s="1213"/>
      <c r="BS78" s="1213"/>
      <c r="BT78" s="1213"/>
      <c r="BU78" s="1213"/>
      <c r="BV78" s="1213"/>
      <c r="BW78" s="1213"/>
      <c r="BX78" s="1213"/>
      <c r="BY78" s="1213"/>
      <c r="BZ78" s="1213"/>
      <c r="CA78" s="1213"/>
      <c r="CB78" s="1213"/>
      <c r="CC78" s="1213"/>
      <c r="CD78" s="1213"/>
      <c r="CE78" s="1213"/>
      <c r="CF78" s="1213"/>
      <c r="CG78" s="1213"/>
      <c r="CH78" s="1213"/>
      <c r="CI78" s="1213"/>
      <c r="CJ78" s="1213"/>
      <c r="CK78" s="1213"/>
      <c r="CL78" s="1213"/>
      <c r="CM78" s="1213"/>
      <c r="CN78" s="1213"/>
      <c r="CO78" s="1213"/>
      <c r="CP78" s="1213"/>
      <c r="CQ78" s="1213"/>
      <c r="CR78" s="1213"/>
      <c r="CS78" s="1213"/>
      <c r="CT78" s="1213"/>
      <c r="CU78" s="1213"/>
      <c r="CV78" s="1213"/>
      <c r="CW78" s="1213"/>
      <c r="CX78" s="1213"/>
      <c r="CY78" s="1213"/>
      <c r="CZ78" s="1213"/>
      <c r="DA78" s="1213"/>
      <c r="DB78" s="1213"/>
      <c r="DC78" s="1213"/>
    </row>
    <row r="79" spans="2:107" x14ac:dyDescent="0.15">
      <c r="B79" s="10"/>
      <c r="G79" s="1211"/>
      <c r="H79" s="1211"/>
      <c r="I79" s="1214"/>
      <c r="J79" s="1214"/>
      <c r="K79" s="1215"/>
      <c r="L79" s="1215"/>
      <c r="M79" s="1215"/>
      <c r="N79" s="1215"/>
      <c r="AN79" s="1217"/>
      <c r="AO79" s="1217"/>
      <c r="AP79" s="1217"/>
      <c r="AQ79" s="1217"/>
      <c r="AR79" s="1217"/>
      <c r="AS79" s="1217"/>
      <c r="AT79" s="1217"/>
      <c r="AU79" s="1217"/>
      <c r="AV79" s="1217"/>
      <c r="AW79" s="1217"/>
      <c r="AX79" s="1217"/>
      <c r="AY79" s="1217"/>
      <c r="AZ79" s="1217"/>
      <c r="BA79" s="1217"/>
      <c r="BB79" s="1216" t="s">
        <v>13</v>
      </c>
      <c r="BC79" s="1216"/>
      <c r="BD79" s="1216"/>
      <c r="BE79" s="1216"/>
      <c r="BF79" s="1216"/>
      <c r="BG79" s="1216"/>
      <c r="BH79" s="1216"/>
      <c r="BI79" s="1216"/>
      <c r="BJ79" s="1216"/>
      <c r="BK79" s="1216"/>
      <c r="BL79" s="1216"/>
      <c r="BM79" s="1216"/>
      <c r="BN79" s="1216"/>
      <c r="BO79" s="1216"/>
      <c r="BP79" s="1213">
        <v>7.7</v>
      </c>
      <c r="BQ79" s="1213"/>
      <c r="BR79" s="1213"/>
      <c r="BS79" s="1213"/>
      <c r="BT79" s="1213"/>
      <c r="BU79" s="1213"/>
      <c r="BV79" s="1213"/>
      <c r="BW79" s="1213"/>
      <c r="BX79" s="1213">
        <v>8</v>
      </c>
      <c r="BY79" s="1213"/>
      <c r="BZ79" s="1213"/>
      <c r="CA79" s="1213"/>
      <c r="CB79" s="1213"/>
      <c r="CC79" s="1213"/>
      <c r="CD79" s="1213"/>
      <c r="CE79" s="1213"/>
      <c r="CF79" s="1213">
        <v>8</v>
      </c>
      <c r="CG79" s="1213"/>
      <c r="CH79" s="1213"/>
      <c r="CI79" s="1213"/>
      <c r="CJ79" s="1213"/>
      <c r="CK79" s="1213"/>
      <c r="CL79" s="1213"/>
      <c r="CM79" s="1213"/>
      <c r="CN79" s="1213">
        <v>8.3000000000000007</v>
      </c>
      <c r="CO79" s="1213"/>
      <c r="CP79" s="1213"/>
      <c r="CQ79" s="1213"/>
      <c r="CR79" s="1213"/>
      <c r="CS79" s="1213"/>
      <c r="CT79" s="1213"/>
      <c r="CU79" s="1213"/>
      <c r="CV79" s="1213">
        <v>8.4</v>
      </c>
      <c r="CW79" s="1213"/>
      <c r="CX79" s="1213"/>
      <c r="CY79" s="1213"/>
      <c r="CZ79" s="1213"/>
      <c r="DA79" s="1213"/>
      <c r="DB79" s="1213"/>
      <c r="DC79" s="1213"/>
    </row>
    <row r="80" spans="2:107" x14ac:dyDescent="0.15">
      <c r="B80" s="10"/>
      <c r="G80" s="1211"/>
      <c r="H80" s="1211"/>
      <c r="I80" s="1214"/>
      <c r="J80" s="1214"/>
      <c r="K80" s="1215"/>
      <c r="L80" s="1215"/>
      <c r="M80" s="1215"/>
      <c r="N80" s="1215"/>
      <c r="AN80" s="1217"/>
      <c r="AO80" s="1217"/>
      <c r="AP80" s="1217"/>
      <c r="AQ80" s="1217"/>
      <c r="AR80" s="1217"/>
      <c r="AS80" s="1217"/>
      <c r="AT80" s="1217"/>
      <c r="AU80" s="1217"/>
      <c r="AV80" s="1217"/>
      <c r="AW80" s="1217"/>
      <c r="AX80" s="1217"/>
      <c r="AY80" s="1217"/>
      <c r="AZ80" s="1217"/>
      <c r="BA80" s="1217"/>
      <c r="BB80" s="1216"/>
      <c r="BC80" s="1216"/>
      <c r="BD80" s="1216"/>
      <c r="BE80" s="1216"/>
      <c r="BF80" s="1216"/>
      <c r="BG80" s="1216"/>
      <c r="BH80" s="1216"/>
      <c r="BI80" s="1216"/>
      <c r="BJ80" s="1216"/>
      <c r="BK80" s="1216"/>
      <c r="BL80" s="1216"/>
      <c r="BM80" s="1216"/>
      <c r="BN80" s="1216"/>
      <c r="BO80" s="1216"/>
      <c r="BP80" s="1213"/>
      <c r="BQ80" s="1213"/>
      <c r="BR80" s="1213"/>
      <c r="BS80" s="1213"/>
      <c r="BT80" s="1213"/>
      <c r="BU80" s="1213"/>
      <c r="BV80" s="1213"/>
      <c r="BW80" s="1213"/>
      <c r="BX80" s="1213"/>
      <c r="BY80" s="1213"/>
      <c r="BZ80" s="1213"/>
      <c r="CA80" s="1213"/>
      <c r="CB80" s="1213"/>
      <c r="CC80" s="1213"/>
      <c r="CD80" s="1213"/>
      <c r="CE80" s="1213"/>
      <c r="CF80" s="1213"/>
      <c r="CG80" s="1213"/>
      <c r="CH80" s="1213"/>
      <c r="CI80" s="1213"/>
      <c r="CJ80" s="1213"/>
      <c r="CK80" s="1213"/>
      <c r="CL80" s="1213"/>
      <c r="CM80" s="1213"/>
      <c r="CN80" s="1213"/>
      <c r="CO80" s="1213"/>
      <c r="CP80" s="1213"/>
      <c r="CQ80" s="1213"/>
      <c r="CR80" s="1213"/>
      <c r="CS80" s="1213"/>
      <c r="CT80" s="1213"/>
      <c r="CU80" s="1213"/>
      <c r="CV80" s="1213"/>
      <c r="CW80" s="1213"/>
      <c r="CX80" s="1213"/>
      <c r="CY80" s="1213"/>
      <c r="CZ80" s="1213"/>
      <c r="DA80" s="1213"/>
      <c r="DB80" s="1213"/>
      <c r="DC80" s="121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SGNZwmgybYjXtroJ9cwLaMHkQRjBvOPJynEOsC3pNBXgazftvtnWzq76tIq9Q9XEVZU6y/NqSnHCbypLoYGwNQ==" saltValue="BR0rCsbgFhe/fJGUJLUak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L9+AwzIa0vX5+l6KNJK0ktQ8ou2z1aXkhEzI/34Uojeva+quFX8MEgSriK02SsoXH8LZA4FJYhu489M3sa4/Mg==" saltValue="SFQJBMJVHNqErv6ROVPwg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E1" zoomScale="70" zoomScaleNormal="70" zoomScaleSheetLayoutView="55" workbookViewId="0">
      <selection activeCell="BM20" sqref="BM20"/>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RqxLhF5Xmvn+PvELoEg4A7aIFPSZIr5dh1CFDmPgcYakztgOEV2acLf9u4kkpnXwTEbcMS6SZtRpCGDWUqs6aw==" saltValue="ICgknn+ld/WATat8LIVic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2" t="s">
        <v>146</v>
      </c>
      <c r="DI1" s="713"/>
      <c r="DJ1" s="713"/>
      <c r="DK1" s="713"/>
      <c r="DL1" s="713"/>
      <c r="DM1" s="713"/>
      <c r="DN1" s="714"/>
      <c r="DO1" s="73"/>
      <c r="DP1" s="712" t="s">
        <v>147</v>
      </c>
      <c r="DQ1" s="713"/>
      <c r="DR1" s="713"/>
      <c r="DS1" s="713"/>
      <c r="DT1" s="713"/>
      <c r="DU1" s="713"/>
      <c r="DV1" s="713"/>
      <c r="DW1" s="713"/>
      <c r="DX1" s="713"/>
      <c r="DY1" s="713"/>
      <c r="DZ1" s="713"/>
      <c r="EA1" s="713"/>
      <c r="EB1" s="713"/>
      <c r="EC1" s="714"/>
      <c r="ED1" s="72"/>
      <c r="EE1" s="72"/>
      <c r="EF1" s="72"/>
      <c r="EG1" s="72"/>
      <c r="EH1" s="72"/>
      <c r="EI1" s="72"/>
      <c r="EJ1" s="72"/>
      <c r="EK1" s="72"/>
      <c r="EL1" s="72"/>
      <c r="EM1" s="72"/>
    </row>
    <row r="2" spans="2:143" ht="22.5" customHeight="1" x14ac:dyDescent="0.15">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73" t="s">
        <v>149</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150</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151</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24</v>
      </c>
      <c r="C4" s="674"/>
      <c r="D4" s="674"/>
      <c r="E4" s="674"/>
      <c r="F4" s="674"/>
      <c r="G4" s="674"/>
      <c r="H4" s="674"/>
      <c r="I4" s="674"/>
      <c r="J4" s="674"/>
      <c r="K4" s="674"/>
      <c r="L4" s="674"/>
      <c r="M4" s="674"/>
      <c r="N4" s="674"/>
      <c r="O4" s="674"/>
      <c r="P4" s="674"/>
      <c r="Q4" s="675"/>
      <c r="R4" s="673" t="s">
        <v>152</v>
      </c>
      <c r="S4" s="674"/>
      <c r="T4" s="674"/>
      <c r="U4" s="674"/>
      <c r="V4" s="674"/>
      <c r="W4" s="674"/>
      <c r="X4" s="674"/>
      <c r="Y4" s="675"/>
      <c r="Z4" s="673" t="s">
        <v>153</v>
      </c>
      <c r="AA4" s="674"/>
      <c r="AB4" s="674"/>
      <c r="AC4" s="675"/>
      <c r="AD4" s="673" t="s">
        <v>154</v>
      </c>
      <c r="AE4" s="674"/>
      <c r="AF4" s="674"/>
      <c r="AG4" s="674"/>
      <c r="AH4" s="674"/>
      <c r="AI4" s="674"/>
      <c r="AJ4" s="674"/>
      <c r="AK4" s="675"/>
      <c r="AL4" s="673" t="s">
        <v>153</v>
      </c>
      <c r="AM4" s="674"/>
      <c r="AN4" s="674"/>
      <c r="AO4" s="675"/>
      <c r="AP4" s="709" t="s">
        <v>155</v>
      </c>
      <c r="AQ4" s="709"/>
      <c r="AR4" s="709"/>
      <c r="AS4" s="709"/>
      <c r="AT4" s="709"/>
      <c r="AU4" s="709"/>
      <c r="AV4" s="709"/>
      <c r="AW4" s="709"/>
      <c r="AX4" s="709"/>
      <c r="AY4" s="709"/>
      <c r="AZ4" s="709"/>
      <c r="BA4" s="709"/>
      <c r="BB4" s="709"/>
      <c r="BC4" s="709"/>
      <c r="BD4" s="709"/>
      <c r="BE4" s="709"/>
      <c r="BF4" s="709"/>
      <c r="BG4" s="709" t="s">
        <v>156</v>
      </c>
      <c r="BH4" s="709"/>
      <c r="BI4" s="709"/>
      <c r="BJ4" s="709"/>
      <c r="BK4" s="709"/>
      <c r="BL4" s="709"/>
      <c r="BM4" s="709"/>
      <c r="BN4" s="709"/>
      <c r="BO4" s="709" t="s">
        <v>153</v>
      </c>
      <c r="BP4" s="709"/>
      <c r="BQ4" s="709"/>
      <c r="BR4" s="709"/>
      <c r="BS4" s="709" t="s">
        <v>157</v>
      </c>
      <c r="BT4" s="709"/>
      <c r="BU4" s="709"/>
      <c r="BV4" s="709"/>
      <c r="BW4" s="709"/>
      <c r="BX4" s="709"/>
      <c r="BY4" s="709"/>
      <c r="BZ4" s="709"/>
      <c r="CA4" s="709"/>
      <c r="CB4" s="709"/>
      <c r="CD4" s="673" t="s">
        <v>158</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0" t="s">
        <v>159</v>
      </c>
      <c r="C5" s="671"/>
      <c r="D5" s="671"/>
      <c r="E5" s="671"/>
      <c r="F5" s="671"/>
      <c r="G5" s="671"/>
      <c r="H5" s="671"/>
      <c r="I5" s="671"/>
      <c r="J5" s="671"/>
      <c r="K5" s="671"/>
      <c r="L5" s="671"/>
      <c r="M5" s="671"/>
      <c r="N5" s="671"/>
      <c r="O5" s="671"/>
      <c r="P5" s="671"/>
      <c r="Q5" s="672"/>
      <c r="R5" s="667">
        <v>1137523</v>
      </c>
      <c r="S5" s="668"/>
      <c r="T5" s="668"/>
      <c r="U5" s="668"/>
      <c r="V5" s="668"/>
      <c r="W5" s="668"/>
      <c r="X5" s="668"/>
      <c r="Y5" s="696"/>
      <c r="Z5" s="710">
        <v>15</v>
      </c>
      <c r="AA5" s="710"/>
      <c r="AB5" s="710"/>
      <c r="AC5" s="710"/>
      <c r="AD5" s="711">
        <v>1137523</v>
      </c>
      <c r="AE5" s="711"/>
      <c r="AF5" s="711"/>
      <c r="AG5" s="711"/>
      <c r="AH5" s="711"/>
      <c r="AI5" s="711"/>
      <c r="AJ5" s="711"/>
      <c r="AK5" s="711"/>
      <c r="AL5" s="697">
        <v>33.1</v>
      </c>
      <c r="AM5" s="680"/>
      <c r="AN5" s="680"/>
      <c r="AO5" s="698"/>
      <c r="AP5" s="670" t="s">
        <v>160</v>
      </c>
      <c r="AQ5" s="671"/>
      <c r="AR5" s="671"/>
      <c r="AS5" s="671"/>
      <c r="AT5" s="671"/>
      <c r="AU5" s="671"/>
      <c r="AV5" s="671"/>
      <c r="AW5" s="671"/>
      <c r="AX5" s="671"/>
      <c r="AY5" s="671"/>
      <c r="AZ5" s="671"/>
      <c r="BA5" s="671"/>
      <c r="BB5" s="671"/>
      <c r="BC5" s="671"/>
      <c r="BD5" s="671"/>
      <c r="BE5" s="671"/>
      <c r="BF5" s="672"/>
      <c r="BG5" s="615">
        <v>1137465</v>
      </c>
      <c r="BH5" s="616"/>
      <c r="BI5" s="616"/>
      <c r="BJ5" s="616"/>
      <c r="BK5" s="616"/>
      <c r="BL5" s="616"/>
      <c r="BM5" s="616"/>
      <c r="BN5" s="617"/>
      <c r="BO5" s="657">
        <v>100</v>
      </c>
      <c r="BP5" s="657"/>
      <c r="BQ5" s="657"/>
      <c r="BR5" s="657"/>
      <c r="BS5" s="658" t="s">
        <v>64</v>
      </c>
      <c r="BT5" s="658"/>
      <c r="BU5" s="658"/>
      <c r="BV5" s="658"/>
      <c r="BW5" s="658"/>
      <c r="BX5" s="658"/>
      <c r="BY5" s="658"/>
      <c r="BZ5" s="658"/>
      <c r="CA5" s="658"/>
      <c r="CB5" s="692"/>
      <c r="CD5" s="673" t="s">
        <v>155</v>
      </c>
      <c r="CE5" s="674"/>
      <c r="CF5" s="674"/>
      <c r="CG5" s="674"/>
      <c r="CH5" s="674"/>
      <c r="CI5" s="674"/>
      <c r="CJ5" s="674"/>
      <c r="CK5" s="674"/>
      <c r="CL5" s="674"/>
      <c r="CM5" s="674"/>
      <c r="CN5" s="674"/>
      <c r="CO5" s="674"/>
      <c r="CP5" s="674"/>
      <c r="CQ5" s="675"/>
      <c r="CR5" s="673" t="s">
        <v>161</v>
      </c>
      <c r="CS5" s="674"/>
      <c r="CT5" s="674"/>
      <c r="CU5" s="674"/>
      <c r="CV5" s="674"/>
      <c r="CW5" s="674"/>
      <c r="CX5" s="674"/>
      <c r="CY5" s="675"/>
      <c r="CZ5" s="673" t="s">
        <v>153</v>
      </c>
      <c r="DA5" s="674"/>
      <c r="DB5" s="674"/>
      <c r="DC5" s="675"/>
      <c r="DD5" s="673" t="s">
        <v>162</v>
      </c>
      <c r="DE5" s="674"/>
      <c r="DF5" s="674"/>
      <c r="DG5" s="674"/>
      <c r="DH5" s="674"/>
      <c r="DI5" s="674"/>
      <c r="DJ5" s="674"/>
      <c r="DK5" s="674"/>
      <c r="DL5" s="674"/>
      <c r="DM5" s="674"/>
      <c r="DN5" s="674"/>
      <c r="DO5" s="674"/>
      <c r="DP5" s="675"/>
      <c r="DQ5" s="673" t="s">
        <v>163</v>
      </c>
      <c r="DR5" s="674"/>
      <c r="DS5" s="674"/>
      <c r="DT5" s="674"/>
      <c r="DU5" s="674"/>
      <c r="DV5" s="674"/>
      <c r="DW5" s="674"/>
      <c r="DX5" s="674"/>
      <c r="DY5" s="674"/>
      <c r="DZ5" s="674"/>
      <c r="EA5" s="674"/>
      <c r="EB5" s="674"/>
      <c r="EC5" s="675"/>
    </row>
    <row r="6" spans="2:143" ht="11.25" customHeight="1" x14ac:dyDescent="0.15">
      <c r="B6" s="612" t="s">
        <v>164</v>
      </c>
      <c r="C6" s="613"/>
      <c r="D6" s="613"/>
      <c r="E6" s="613"/>
      <c r="F6" s="613"/>
      <c r="G6" s="613"/>
      <c r="H6" s="613"/>
      <c r="I6" s="613"/>
      <c r="J6" s="613"/>
      <c r="K6" s="613"/>
      <c r="L6" s="613"/>
      <c r="M6" s="613"/>
      <c r="N6" s="613"/>
      <c r="O6" s="613"/>
      <c r="P6" s="613"/>
      <c r="Q6" s="614"/>
      <c r="R6" s="615">
        <v>49344</v>
      </c>
      <c r="S6" s="616"/>
      <c r="T6" s="616"/>
      <c r="U6" s="616"/>
      <c r="V6" s="616"/>
      <c r="W6" s="616"/>
      <c r="X6" s="616"/>
      <c r="Y6" s="617"/>
      <c r="Z6" s="657">
        <v>0.7</v>
      </c>
      <c r="AA6" s="657"/>
      <c r="AB6" s="657"/>
      <c r="AC6" s="657"/>
      <c r="AD6" s="658">
        <v>49344</v>
      </c>
      <c r="AE6" s="658"/>
      <c r="AF6" s="658"/>
      <c r="AG6" s="658"/>
      <c r="AH6" s="658"/>
      <c r="AI6" s="658"/>
      <c r="AJ6" s="658"/>
      <c r="AK6" s="658"/>
      <c r="AL6" s="618">
        <v>1.4</v>
      </c>
      <c r="AM6" s="619"/>
      <c r="AN6" s="619"/>
      <c r="AO6" s="659"/>
      <c r="AP6" s="612" t="s">
        <v>165</v>
      </c>
      <c r="AQ6" s="613"/>
      <c r="AR6" s="613"/>
      <c r="AS6" s="613"/>
      <c r="AT6" s="613"/>
      <c r="AU6" s="613"/>
      <c r="AV6" s="613"/>
      <c r="AW6" s="613"/>
      <c r="AX6" s="613"/>
      <c r="AY6" s="613"/>
      <c r="AZ6" s="613"/>
      <c r="BA6" s="613"/>
      <c r="BB6" s="613"/>
      <c r="BC6" s="613"/>
      <c r="BD6" s="613"/>
      <c r="BE6" s="613"/>
      <c r="BF6" s="614"/>
      <c r="BG6" s="615">
        <v>1137465</v>
      </c>
      <c r="BH6" s="616"/>
      <c r="BI6" s="616"/>
      <c r="BJ6" s="616"/>
      <c r="BK6" s="616"/>
      <c r="BL6" s="616"/>
      <c r="BM6" s="616"/>
      <c r="BN6" s="617"/>
      <c r="BO6" s="657">
        <v>100</v>
      </c>
      <c r="BP6" s="657"/>
      <c r="BQ6" s="657"/>
      <c r="BR6" s="657"/>
      <c r="BS6" s="658" t="s">
        <v>64</v>
      </c>
      <c r="BT6" s="658"/>
      <c r="BU6" s="658"/>
      <c r="BV6" s="658"/>
      <c r="BW6" s="658"/>
      <c r="BX6" s="658"/>
      <c r="BY6" s="658"/>
      <c r="BZ6" s="658"/>
      <c r="CA6" s="658"/>
      <c r="CB6" s="692"/>
      <c r="CD6" s="670" t="s">
        <v>166</v>
      </c>
      <c r="CE6" s="671"/>
      <c r="CF6" s="671"/>
      <c r="CG6" s="671"/>
      <c r="CH6" s="671"/>
      <c r="CI6" s="671"/>
      <c r="CJ6" s="671"/>
      <c r="CK6" s="671"/>
      <c r="CL6" s="671"/>
      <c r="CM6" s="671"/>
      <c r="CN6" s="671"/>
      <c r="CO6" s="671"/>
      <c r="CP6" s="671"/>
      <c r="CQ6" s="672"/>
      <c r="CR6" s="615">
        <v>65213</v>
      </c>
      <c r="CS6" s="616"/>
      <c r="CT6" s="616"/>
      <c r="CU6" s="616"/>
      <c r="CV6" s="616"/>
      <c r="CW6" s="616"/>
      <c r="CX6" s="616"/>
      <c r="CY6" s="617"/>
      <c r="CZ6" s="697">
        <v>0.9</v>
      </c>
      <c r="DA6" s="680"/>
      <c r="DB6" s="680"/>
      <c r="DC6" s="699"/>
      <c r="DD6" s="621" t="s">
        <v>64</v>
      </c>
      <c r="DE6" s="616"/>
      <c r="DF6" s="616"/>
      <c r="DG6" s="616"/>
      <c r="DH6" s="616"/>
      <c r="DI6" s="616"/>
      <c r="DJ6" s="616"/>
      <c r="DK6" s="616"/>
      <c r="DL6" s="616"/>
      <c r="DM6" s="616"/>
      <c r="DN6" s="616"/>
      <c r="DO6" s="616"/>
      <c r="DP6" s="617"/>
      <c r="DQ6" s="621">
        <v>65213</v>
      </c>
      <c r="DR6" s="616"/>
      <c r="DS6" s="616"/>
      <c r="DT6" s="616"/>
      <c r="DU6" s="616"/>
      <c r="DV6" s="616"/>
      <c r="DW6" s="616"/>
      <c r="DX6" s="616"/>
      <c r="DY6" s="616"/>
      <c r="DZ6" s="616"/>
      <c r="EA6" s="616"/>
      <c r="EB6" s="616"/>
      <c r="EC6" s="656"/>
    </row>
    <row r="7" spans="2:143" ht="11.25" customHeight="1" x14ac:dyDescent="0.15">
      <c r="B7" s="612" t="s">
        <v>167</v>
      </c>
      <c r="C7" s="613"/>
      <c r="D7" s="613"/>
      <c r="E7" s="613"/>
      <c r="F7" s="613"/>
      <c r="G7" s="613"/>
      <c r="H7" s="613"/>
      <c r="I7" s="613"/>
      <c r="J7" s="613"/>
      <c r="K7" s="613"/>
      <c r="L7" s="613"/>
      <c r="M7" s="613"/>
      <c r="N7" s="613"/>
      <c r="O7" s="613"/>
      <c r="P7" s="613"/>
      <c r="Q7" s="614"/>
      <c r="R7" s="615">
        <v>162</v>
      </c>
      <c r="S7" s="616"/>
      <c r="T7" s="616"/>
      <c r="U7" s="616"/>
      <c r="V7" s="616"/>
      <c r="W7" s="616"/>
      <c r="X7" s="616"/>
      <c r="Y7" s="617"/>
      <c r="Z7" s="657">
        <v>0</v>
      </c>
      <c r="AA7" s="657"/>
      <c r="AB7" s="657"/>
      <c r="AC7" s="657"/>
      <c r="AD7" s="658">
        <v>162</v>
      </c>
      <c r="AE7" s="658"/>
      <c r="AF7" s="658"/>
      <c r="AG7" s="658"/>
      <c r="AH7" s="658"/>
      <c r="AI7" s="658"/>
      <c r="AJ7" s="658"/>
      <c r="AK7" s="658"/>
      <c r="AL7" s="618">
        <v>0</v>
      </c>
      <c r="AM7" s="619"/>
      <c r="AN7" s="619"/>
      <c r="AO7" s="659"/>
      <c r="AP7" s="612" t="s">
        <v>168</v>
      </c>
      <c r="AQ7" s="613"/>
      <c r="AR7" s="613"/>
      <c r="AS7" s="613"/>
      <c r="AT7" s="613"/>
      <c r="AU7" s="613"/>
      <c r="AV7" s="613"/>
      <c r="AW7" s="613"/>
      <c r="AX7" s="613"/>
      <c r="AY7" s="613"/>
      <c r="AZ7" s="613"/>
      <c r="BA7" s="613"/>
      <c r="BB7" s="613"/>
      <c r="BC7" s="613"/>
      <c r="BD7" s="613"/>
      <c r="BE7" s="613"/>
      <c r="BF7" s="614"/>
      <c r="BG7" s="615">
        <v>495189</v>
      </c>
      <c r="BH7" s="616"/>
      <c r="BI7" s="616"/>
      <c r="BJ7" s="616"/>
      <c r="BK7" s="616"/>
      <c r="BL7" s="616"/>
      <c r="BM7" s="616"/>
      <c r="BN7" s="617"/>
      <c r="BO7" s="657">
        <v>43.5</v>
      </c>
      <c r="BP7" s="657"/>
      <c r="BQ7" s="657"/>
      <c r="BR7" s="657"/>
      <c r="BS7" s="658" t="s">
        <v>64</v>
      </c>
      <c r="BT7" s="658"/>
      <c r="BU7" s="658"/>
      <c r="BV7" s="658"/>
      <c r="BW7" s="658"/>
      <c r="BX7" s="658"/>
      <c r="BY7" s="658"/>
      <c r="BZ7" s="658"/>
      <c r="CA7" s="658"/>
      <c r="CB7" s="692"/>
      <c r="CD7" s="612" t="s">
        <v>169</v>
      </c>
      <c r="CE7" s="613"/>
      <c r="CF7" s="613"/>
      <c r="CG7" s="613"/>
      <c r="CH7" s="613"/>
      <c r="CI7" s="613"/>
      <c r="CJ7" s="613"/>
      <c r="CK7" s="613"/>
      <c r="CL7" s="613"/>
      <c r="CM7" s="613"/>
      <c r="CN7" s="613"/>
      <c r="CO7" s="613"/>
      <c r="CP7" s="613"/>
      <c r="CQ7" s="614"/>
      <c r="CR7" s="615">
        <v>1437036</v>
      </c>
      <c r="CS7" s="616"/>
      <c r="CT7" s="616"/>
      <c r="CU7" s="616"/>
      <c r="CV7" s="616"/>
      <c r="CW7" s="616"/>
      <c r="CX7" s="616"/>
      <c r="CY7" s="617"/>
      <c r="CZ7" s="657">
        <v>20.100000000000001</v>
      </c>
      <c r="DA7" s="657"/>
      <c r="DB7" s="657"/>
      <c r="DC7" s="657"/>
      <c r="DD7" s="621">
        <v>22269</v>
      </c>
      <c r="DE7" s="616"/>
      <c r="DF7" s="616"/>
      <c r="DG7" s="616"/>
      <c r="DH7" s="616"/>
      <c r="DI7" s="616"/>
      <c r="DJ7" s="616"/>
      <c r="DK7" s="616"/>
      <c r="DL7" s="616"/>
      <c r="DM7" s="616"/>
      <c r="DN7" s="616"/>
      <c r="DO7" s="616"/>
      <c r="DP7" s="617"/>
      <c r="DQ7" s="621">
        <v>1161923</v>
      </c>
      <c r="DR7" s="616"/>
      <c r="DS7" s="616"/>
      <c r="DT7" s="616"/>
      <c r="DU7" s="616"/>
      <c r="DV7" s="616"/>
      <c r="DW7" s="616"/>
      <c r="DX7" s="616"/>
      <c r="DY7" s="616"/>
      <c r="DZ7" s="616"/>
      <c r="EA7" s="616"/>
      <c r="EB7" s="616"/>
      <c r="EC7" s="656"/>
    </row>
    <row r="8" spans="2:143" ht="11.25" customHeight="1" x14ac:dyDescent="0.15">
      <c r="B8" s="612" t="s">
        <v>170</v>
      </c>
      <c r="C8" s="613"/>
      <c r="D8" s="613"/>
      <c r="E8" s="613"/>
      <c r="F8" s="613"/>
      <c r="G8" s="613"/>
      <c r="H8" s="613"/>
      <c r="I8" s="613"/>
      <c r="J8" s="613"/>
      <c r="K8" s="613"/>
      <c r="L8" s="613"/>
      <c r="M8" s="613"/>
      <c r="N8" s="613"/>
      <c r="O8" s="613"/>
      <c r="P8" s="613"/>
      <c r="Q8" s="614"/>
      <c r="R8" s="615">
        <v>2442</v>
      </c>
      <c r="S8" s="616"/>
      <c r="T8" s="616"/>
      <c r="U8" s="616"/>
      <c r="V8" s="616"/>
      <c r="W8" s="616"/>
      <c r="X8" s="616"/>
      <c r="Y8" s="617"/>
      <c r="Z8" s="657">
        <v>0</v>
      </c>
      <c r="AA8" s="657"/>
      <c r="AB8" s="657"/>
      <c r="AC8" s="657"/>
      <c r="AD8" s="658">
        <v>2442</v>
      </c>
      <c r="AE8" s="658"/>
      <c r="AF8" s="658"/>
      <c r="AG8" s="658"/>
      <c r="AH8" s="658"/>
      <c r="AI8" s="658"/>
      <c r="AJ8" s="658"/>
      <c r="AK8" s="658"/>
      <c r="AL8" s="618">
        <v>0.1</v>
      </c>
      <c r="AM8" s="619"/>
      <c r="AN8" s="619"/>
      <c r="AO8" s="659"/>
      <c r="AP8" s="612" t="s">
        <v>171</v>
      </c>
      <c r="AQ8" s="613"/>
      <c r="AR8" s="613"/>
      <c r="AS8" s="613"/>
      <c r="AT8" s="613"/>
      <c r="AU8" s="613"/>
      <c r="AV8" s="613"/>
      <c r="AW8" s="613"/>
      <c r="AX8" s="613"/>
      <c r="AY8" s="613"/>
      <c r="AZ8" s="613"/>
      <c r="BA8" s="613"/>
      <c r="BB8" s="613"/>
      <c r="BC8" s="613"/>
      <c r="BD8" s="613"/>
      <c r="BE8" s="613"/>
      <c r="BF8" s="614"/>
      <c r="BG8" s="615">
        <v>11659</v>
      </c>
      <c r="BH8" s="616"/>
      <c r="BI8" s="616"/>
      <c r="BJ8" s="616"/>
      <c r="BK8" s="616"/>
      <c r="BL8" s="616"/>
      <c r="BM8" s="616"/>
      <c r="BN8" s="617"/>
      <c r="BO8" s="657">
        <v>1</v>
      </c>
      <c r="BP8" s="657"/>
      <c r="BQ8" s="657"/>
      <c r="BR8" s="657"/>
      <c r="BS8" s="658" t="s">
        <v>64</v>
      </c>
      <c r="BT8" s="658"/>
      <c r="BU8" s="658"/>
      <c r="BV8" s="658"/>
      <c r="BW8" s="658"/>
      <c r="BX8" s="658"/>
      <c r="BY8" s="658"/>
      <c r="BZ8" s="658"/>
      <c r="CA8" s="658"/>
      <c r="CB8" s="692"/>
      <c r="CD8" s="612" t="s">
        <v>172</v>
      </c>
      <c r="CE8" s="613"/>
      <c r="CF8" s="613"/>
      <c r="CG8" s="613"/>
      <c r="CH8" s="613"/>
      <c r="CI8" s="613"/>
      <c r="CJ8" s="613"/>
      <c r="CK8" s="613"/>
      <c r="CL8" s="613"/>
      <c r="CM8" s="613"/>
      <c r="CN8" s="613"/>
      <c r="CO8" s="613"/>
      <c r="CP8" s="613"/>
      <c r="CQ8" s="614"/>
      <c r="CR8" s="615">
        <v>1296433</v>
      </c>
      <c r="CS8" s="616"/>
      <c r="CT8" s="616"/>
      <c r="CU8" s="616"/>
      <c r="CV8" s="616"/>
      <c r="CW8" s="616"/>
      <c r="CX8" s="616"/>
      <c r="CY8" s="617"/>
      <c r="CZ8" s="657">
        <v>18.100000000000001</v>
      </c>
      <c r="DA8" s="657"/>
      <c r="DB8" s="657"/>
      <c r="DC8" s="657"/>
      <c r="DD8" s="621">
        <v>20600</v>
      </c>
      <c r="DE8" s="616"/>
      <c r="DF8" s="616"/>
      <c r="DG8" s="616"/>
      <c r="DH8" s="616"/>
      <c r="DI8" s="616"/>
      <c r="DJ8" s="616"/>
      <c r="DK8" s="616"/>
      <c r="DL8" s="616"/>
      <c r="DM8" s="616"/>
      <c r="DN8" s="616"/>
      <c r="DO8" s="616"/>
      <c r="DP8" s="617"/>
      <c r="DQ8" s="621">
        <v>792219</v>
      </c>
      <c r="DR8" s="616"/>
      <c r="DS8" s="616"/>
      <c r="DT8" s="616"/>
      <c r="DU8" s="616"/>
      <c r="DV8" s="616"/>
      <c r="DW8" s="616"/>
      <c r="DX8" s="616"/>
      <c r="DY8" s="616"/>
      <c r="DZ8" s="616"/>
      <c r="EA8" s="616"/>
      <c r="EB8" s="616"/>
      <c r="EC8" s="656"/>
    </row>
    <row r="9" spans="2:143" ht="11.25" customHeight="1" x14ac:dyDescent="0.15">
      <c r="B9" s="612" t="s">
        <v>173</v>
      </c>
      <c r="C9" s="613"/>
      <c r="D9" s="613"/>
      <c r="E9" s="613"/>
      <c r="F9" s="613"/>
      <c r="G9" s="613"/>
      <c r="H9" s="613"/>
      <c r="I9" s="613"/>
      <c r="J9" s="613"/>
      <c r="K9" s="613"/>
      <c r="L9" s="613"/>
      <c r="M9" s="613"/>
      <c r="N9" s="613"/>
      <c r="O9" s="613"/>
      <c r="P9" s="613"/>
      <c r="Q9" s="614"/>
      <c r="R9" s="615">
        <v>2476</v>
      </c>
      <c r="S9" s="616"/>
      <c r="T9" s="616"/>
      <c r="U9" s="616"/>
      <c r="V9" s="616"/>
      <c r="W9" s="616"/>
      <c r="X9" s="616"/>
      <c r="Y9" s="617"/>
      <c r="Z9" s="657">
        <v>0</v>
      </c>
      <c r="AA9" s="657"/>
      <c r="AB9" s="657"/>
      <c r="AC9" s="657"/>
      <c r="AD9" s="658">
        <v>2476</v>
      </c>
      <c r="AE9" s="658"/>
      <c r="AF9" s="658"/>
      <c r="AG9" s="658"/>
      <c r="AH9" s="658"/>
      <c r="AI9" s="658"/>
      <c r="AJ9" s="658"/>
      <c r="AK9" s="658"/>
      <c r="AL9" s="618">
        <v>0.1</v>
      </c>
      <c r="AM9" s="619"/>
      <c r="AN9" s="619"/>
      <c r="AO9" s="659"/>
      <c r="AP9" s="612" t="s">
        <v>174</v>
      </c>
      <c r="AQ9" s="613"/>
      <c r="AR9" s="613"/>
      <c r="AS9" s="613"/>
      <c r="AT9" s="613"/>
      <c r="AU9" s="613"/>
      <c r="AV9" s="613"/>
      <c r="AW9" s="613"/>
      <c r="AX9" s="613"/>
      <c r="AY9" s="613"/>
      <c r="AZ9" s="613"/>
      <c r="BA9" s="613"/>
      <c r="BB9" s="613"/>
      <c r="BC9" s="613"/>
      <c r="BD9" s="613"/>
      <c r="BE9" s="613"/>
      <c r="BF9" s="614"/>
      <c r="BG9" s="615">
        <v>271930</v>
      </c>
      <c r="BH9" s="616"/>
      <c r="BI9" s="616"/>
      <c r="BJ9" s="616"/>
      <c r="BK9" s="616"/>
      <c r="BL9" s="616"/>
      <c r="BM9" s="616"/>
      <c r="BN9" s="617"/>
      <c r="BO9" s="657">
        <v>23.9</v>
      </c>
      <c r="BP9" s="657"/>
      <c r="BQ9" s="657"/>
      <c r="BR9" s="657"/>
      <c r="BS9" s="658" t="s">
        <v>64</v>
      </c>
      <c r="BT9" s="658"/>
      <c r="BU9" s="658"/>
      <c r="BV9" s="658"/>
      <c r="BW9" s="658"/>
      <c r="BX9" s="658"/>
      <c r="BY9" s="658"/>
      <c r="BZ9" s="658"/>
      <c r="CA9" s="658"/>
      <c r="CB9" s="692"/>
      <c r="CD9" s="612" t="s">
        <v>175</v>
      </c>
      <c r="CE9" s="613"/>
      <c r="CF9" s="613"/>
      <c r="CG9" s="613"/>
      <c r="CH9" s="613"/>
      <c r="CI9" s="613"/>
      <c r="CJ9" s="613"/>
      <c r="CK9" s="613"/>
      <c r="CL9" s="613"/>
      <c r="CM9" s="613"/>
      <c r="CN9" s="613"/>
      <c r="CO9" s="613"/>
      <c r="CP9" s="613"/>
      <c r="CQ9" s="614"/>
      <c r="CR9" s="615">
        <v>322738</v>
      </c>
      <c r="CS9" s="616"/>
      <c r="CT9" s="616"/>
      <c r="CU9" s="616"/>
      <c r="CV9" s="616"/>
      <c r="CW9" s="616"/>
      <c r="CX9" s="616"/>
      <c r="CY9" s="617"/>
      <c r="CZ9" s="657">
        <v>4.5</v>
      </c>
      <c r="DA9" s="657"/>
      <c r="DB9" s="657"/>
      <c r="DC9" s="657"/>
      <c r="DD9" s="621">
        <v>12492</v>
      </c>
      <c r="DE9" s="616"/>
      <c r="DF9" s="616"/>
      <c r="DG9" s="616"/>
      <c r="DH9" s="616"/>
      <c r="DI9" s="616"/>
      <c r="DJ9" s="616"/>
      <c r="DK9" s="616"/>
      <c r="DL9" s="616"/>
      <c r="DM9" s="616"/>
      <c r="DN9" s="616"/>
      <c r="DO9" s="616"/>
      <c r="DP9" s="617"/>
      <c r="DQ9" s="621">
        <v>248961</v>
      </c>
      <c r="DR9" s="616"/>
      <c r="DS9" s="616"/>
      <c r="DT9" s="616"/>
      <c r="DU9" s="616"/>
      <c r="DV9" s="616"/>
      <c r="DW9" s="616"/>
      <c r="DX9" s="616"/>
      <c r="DY9" s="616"/>
      <c r="DZ9" s="616"/>
      <c r="EA9" s="616"/>
      <c r="EB9" s="616"/>
      <c r="EC9" s="656"/>
    </row>
    <row r="10" spans="2:143" ht="11.25" customHeight="1" x14ac:dyDescent="0.15">
      <c r="B10" s="612" t="s">
        <v>176</v>
      </c>
      <c r="C10" s="613"/>
      <c r="D10" s="613"/>
      <c r="E10" s="613"/>
      <c r="F10" s="613"/>
      <c r="G10" s="613"/>
      <c r="H10" s="613"/>
      <c r="I10" s="613"/>
      <c r="J10" s="613"/>
      <c r="K10" s="613"/>
      <c r="L10" s="613"/>
      <c r="M10" s="613"/>
      <c r="N10" s="613"/>
      <c r="O10" s="613"/>
      <c r="P10" s="613"/>
      <c r="Q10" s="614"/>
      <c r="R10" s="615" t="s">
        <v>64</v>
      </c>
      <c r="S10" s="616"/>
      <c r="T10" s="616"/>
      <c r="U10" s="616"/>
      <c r="V10" s="616"/>
      <c r="W10" s="616"/>
      <c r="X10" s="616"/>
      <c r="Y10" s="617"/>
      <c r="Z10" s="657" t="s">
        <v>64</v>
      </c>
      <c r="AA10" s="657"/>
      <c r="AB10" s="657"/>
      <c r="AC10" s="657"/>
      <c r="AD10" s="658" t="s">
        <v>64</v>
      </c>
      <c r="AE10" s="658"/>
      <c r="AF10" s="658"/>
      <c r="AG10" s="658"/>
      <c r="AH10" s="658"/>
      <c r="AI10" s="658"/>
      <c r="AJ10" s="658"/>
      <c r="AK10" s="658"/>
      <c r="AL10" s="618" t="s">
        <v>64</v>
      </c>
      <c r="AM10" s="619"/>
      <c r="AN10" s="619"/>
      <c r="AO10" s="659"/>
      <c r="AP10" s="612" t="s">
        <v>177</v>
      </c>
      <c r="AQ10" s="613"/>
      <c r="AR10" s="613"/>
      <c r="AS10" s="613"/>
      <c r="AT10" s="613"/>
      <c r="AU10" s="613"/>
      <c r="AV10" s="613"/>
      <c r="AW10" s="613"/>
      <c r="AX10" s="613"/>
      <c r="AY10" s="613"/>
      <c r="AZ10" s="613"/>
      <c r="BA10" s="613"/>
      <c r="BB10" s="613"/>
      <c r="BC10" s="613"/>
      <c r="BD10" s="613"/>
      <c r="BE10" s="613"/>
      <c r="BF10" s="614"/>
      <c r="BG10" s="615">
        <v>26620</v>
      </c>
      <c r="BH10" s="616"/>
      <c r="BI10" s="616"/>
      <c r="BJ10" s="616"/>
      <c r="BK10" s="616"/>
      <c r="BL10" s="616"/>
      <c r="BM10" s="616"/>
      <c r="BN10" s="617"/>
      <c r="BO10" s="657">
        <v>2.2999999999999998</v>
      </c>
      <c r="BP10" s="657"/>
      <c r="BQ10" s="657"/>
      <c r="BR10" s="657"/>
      <c r="BS10" s="658" t="s">
        <v>64</v>
      </c>
      <c r="BT10" s="658"/>
      <c r="BU10" s="658"/>
      <c r="BV10" s="658"/>
      <c r="BW10" s="658"/>
      <c r="BX10" s="658"/>
      <c r="BY10" s="658"/>
      <c r="BZ10" s="658"/>
      <c r="CA10" s="658"/>
      <c r="CB10" s="692"/>
      <c r="CD10" s="612" t="s">
        <v>178</v>
      </c>
      <c r="CE10" s="613"/>
      <c r="CF10" s="613"/>
      <c r="CG10" s="613"/>
      <c r="CH10" s="613"/>
      <c r="CI10" s="613"/>
      <c r="CJ10" s="613"/>
      <c r="CK10" s="613"/>
      <c r="CL10" s="613"/>
      <c r="CM10" s="613"/>
      <c r="CN10" s="613"/>
      <c r="CO10" s="613"/>
      <c r="CP10" s="613"/>
      <c r="CQ10" s="614"/>
      <c r="CR10" s="615" t="s">
        <v>64</v>
      </c>
      <c r="CS10" s="616"/>
      <c r="CT10" s="616"/>
      <c r="CU10" s="616"/>
      <c r="CV10" s="616"/>
      <c r="CW10" s="616"/>
      <c r="CX10" s="616"/>
      <c r="CY10" s="617"/>
      <c r="CZ10" s="657" t="s">
        <v>64</v>
      </c>
      <c r="DA10" s="657"/>
      <c r="DB10" s="657"/>
      <c r="DC10" s="657"/>
      <c r="DD10" s="621" t="s">
        <v>64</v>
      </c>
      <c r="DE10" s="616"/>
      <c r="DF10" s="616"/>
      <c r="DG10" s="616"/>
      <c r="DH10" s="616"/>
      <c r="DI10" s="616"/>
      <c r="DJ10" s="616"/>
      <c r="DK10" s="616"/>
      <c r="DL10" s="616"/>
      <c r="DM10" s="616"/>
      <c r="DN10" s="616"/>
      <c r="DO10" s="616"/>
      <c r="DP10" s="617"/>
      <c r="DQ10" s="621" t="s">
        <v>64</v>
      </c>
      <c r="DR10" s="616"/>
      <c r="DS10" s="616"/>
      <c r="DT10" s="616"/>
      <c r="DU10" s="616"/>
      <c r="DV10" s="616"/>
      <c r="DW10" s="616"/>
      <c r="DX10" s="616"/>
      <c r="DY10" s="616"/>
      <c r="DZ10" s="616"/>
      <c r="EA10" s="616"/>
      <c r="EB10" s="616"/>
      <c r="EC10" s="656"/>
    </row>
    <row r="11" spans="2:143" ht="11.25" customHeight="1" x14ac:dyDescent="0.15">
      <c r="B11" s="612" t="s">
        <v>179</v>
      </c>
      <c r="C11" s="613"/>
      <c r="D11" s="613"/>
      <c r="E11" s="613"/>
      <c r="F11" s="613"/>
      <c r="G11" s="613"/>
      <c r="H11" s="613"/>
      <c r="I11" s="613"/>
      <c r="J11" s="613"/>
      <c r="K11" s="613"/>
      <c r="L11" s="613"/>
      <c r="M11" s="613"/>
      <c r="N11" s="613"/>
      <c r="O11" s="613"/>
      <c r="P11" s="613"/>
      <c r="Q11" s="614"/>
      <c r="R11" s="615">
        <v>166084</v>
      </c>
      <c r="S11" s="616"/>
      <c r="T11" s="616"/>
      <c r="U11" s="616"/>
      <c r="V11" s="616"/>
      <c r="W11" s="616"/>
      <c r="X11" s="616"/>
      <c r="Y11" s="617"/>
      <c r="Z11" s="618">
        <v>2.2000000000000002</v>
      </c>
      <c r="AA11" s="619"/>
      <c r="AB11" s="619"/>
      <c r="AC11" s="620"/>
      <c r="AD11" s="621">
        <v>166084</v>
      </c>
      <c r="AE11" s="616"/>
      <c r="AF11" s="616"/>
      <c r="AG11" s="616"/>
      <c r="AH11" s="616"/>
      <c r="AI11" s="616"/>
      <c r="AJ11" s="616"/>
      <c r="AK11" s="617"/>
      <c r="AL11" s="618">
        <v>4.8</v>
      </c>
      <c r="AM11" s="619"/>
      <c r="AN11" s="619"/>
      <c r="AO11" s="659"/>
      <c r="AP11" s="612" t="s">
        <v>180</v>
      </c>
      <c r="AQ11" s="613"/>
      <c r="AR11" s="613"/>
      <c r="AS11" s="613"/>
      <c r="AT11" s="613"/>
      <c r="AU11" s="613"/>
      <c r="AV11" s="613"/>
      <c r="AW11" s="613"/>
      <c r="AX11" s="613"/>
      <c r="AY11" s="613"/>
      <c r="AZ11" s="613"/>
      <c r="BA11" s="613"/>
      <c r="BB11" s="613"/>
      <c r="BC11" s="613"/>
      <c r="BD11" s="613"/>
      <c r="BE11" s="613"/>
      <c r="BF11" s="614"/>
      <c r="BG11" s="615">
        <v>184980</v>
      </c>
      <c r="BH11" s="616"/>
      <c r="BI11" s="616"/>
      <c r="BJ11" s="616"/>
      <c r="BK11" s="616"/>
      <c r="BL11" s="616"/>
      <c r="BM11" s="616"/>
      <c r="BN11" s="617"/>
      <c r="BO11" s="657">
        <v>16.3</v>
      </c>
      <c r="BP11" s="657"/>
      <c r="BQ11" s="657"/>
      <c r="BR11" s="657"/>
      <c r="BS11" s="658" t="s">
        <v>64</v>
      </c>
      <c r="BT11" s="658"/>
      <c r="BU11" s="658"/>
      <c r="BV11" s="658"/>
      <c r="BW11" s="658"/>
      <c r="BX11" s="658"/>
      <c r="BY11" s="658"/>
      <c r="BZ11" s="658"/>
      <c r="CA11" s="658"/>
      <c r="CB11" s="692"/>
      <c r="CD11" s="612" t="s">
        <v>181</v>
      </c>
      <c r="CE11" s="613"/>
      <c r="CF11" s="613"/>
      <c r="CG11" s="613"/>
      <c r="CH11" s="613"/>
      <c r="CI11" s="613"/>
      <c r="CJ11" s="613"/>
      <c r="CK11" s="613"/>
      <c r="CL11" s="613"/>
      <c r="CM11" s="613"/>
      <c r="CN11" s="613"/>
      <c r="CO11" s="613"/>
      <c r="CP11" s="613"/>
      <c r="CQ11" s="614"/>
      <c r="CR11" s="615">
        <v>251214</v>
      </c>
      <c r="CS11" s="616"/>
      <c r="CT11" s="616"/>
      <c r="CU11" s="616"/>
      <c r="CV11" s="616"/>
      <c r="CW11" s="616"/>
      <c r="CX11" s="616"/>
      <c r="CY11" s="617"/>
      <c r="CZ11" s="657">
        <v>3.5</v>
      </c>
      <c r="DA11" s="657"/>
      <c r="DB11" s="657"/>
      <c r="DC11" s="657"/>
      <c r="DD11" s="621">
        <v>31885</v>
      </c>
      <c r="DE11" s="616"/>
      <c r="DF11" s="616"/>
      <c r="DG11" s="616"/>
      <c r="DH11" s="616"/>
      <c r="DI11" s="616"/>
      <c r="DJ11" s="616"/>
      <c r="DK11" s="616"/>
      <c r="DL11" s="616"/>
      <c r="DM11" s="616"/>
      <c r="DN11" s="616"/>
      <c r="DO11" s="616"/>
      <c r="DP11" s="617"/>
      <c r="DQ11" s="621">
        <v>130339</v>
      </c>
      <c r="DR11" s="616"/>
      <c r="DS11" s="616"/>
      <c r="DT11" s="616"/>
      <c r="DU11" s="616"/>
      <c r="DV11" s="616"/>
      <c r="DW11" s="616"/>
      <c r="DX11" s="616"/>
      <c r="DY11" s="616"/>
      <c r="DZ11" s="616"/>
      <c r="EA11" s="616"/>
      <c r="EB11" s="616"/>
      <c r="EC11" s="656"/>
    </row>
    <row r="12" spans="2:143" ht="11.25" customHeight="1" x14ac:dyDescent="0.15">
      <c r="B12" s="612" t="s">
        <v>182</v>
      </c>
      <c r="C12" s="613"/>
      <c r="D12" s="613"/>
      <c r="E12" s="613"/>
      <c r="F12" s="613"/>
      <c r="G12" s="613"/>
      <c r="H12" s="613"/>
      <c r="I12" s="613"/>
      <c r="J12" s="613"/>
      <c r="K12" s="613"/>
      <c r="L12" s="613"/>
      <c r="M12" s="613"/>
      <c r="N12" s="613"/>
      <c r="O12" s="613"/>
      <c r="P12" s="613"/>
      <c r="Q12" s="614"/>
      <c r="R12" s="615">
        <v>35763</v>
      </c>
      <c r="S12" s="616"/>
      <c r="T12" s="616"/>
      <c r="U12" s="616"/>
      <c r="V12" s="616"/>
      <c r="W12" s="616"/>
      <c r="X12" s="616"/>
      <c r="Y12" s="617"/>
      <c r="Z12" s="657">
        <v>0.5</v>
      </c>
      <c r="AA12" s="657"/>
      <c r="AB12" s="657"/>
      <c r="AC12" s="657"/>
      <c r="AD12" s="658">
        <v>35763</v>
      </c>
      <c r="AE12" s="658"/>
      <c r="AF12" s="658"/>
      <c r="AG12" s="658"/>
      <c r="AH12" s="658"/>
      <c r="AI12" s="658"/>
      <c r="AJ12" s="658"/>
      <c r="AK12" s="658"/>
      <c r="AL12" s="618">
        <v>1</v>
      </c>
      <c r="AM12" s="619"/>
      <c r="AN12" s="619"/>
      <c r="AO12" s="659"/>
      <c r="AP12" s="612" t="s">
        <v>183</v>
      </c>
      <c r="AQ12" s="613"/>
      <c r="AR12" s="613"/>
      <c r="AS12" s="613"/>
      <c r="AT12" s="613"/>
      <c r="AU12" s="613"/>
      <c r="AV12" s="613"/>
      <c r="AW12" s="613"/>
      <c r="AX12" s="613"/>
      <c r="AY12" s="613"/>
      <c r="AZ12" s="613"/>
      <c r="BA12" s="613"/>
      <c r="BB12" s="613"/>
      <c r="BC12" s="613"/>
      <c r="BD12" s="613"/>
      <c r="BE12" s="613"/>
      <c r="BF12" s="614"/>
      <c r="BG12" s="615">
        <v>554962</v>
      </c>
      <c r="BH12" s="616"/>
      <c r="BI12" s="616"/>
      <c r="BJ12" s="616"/>
      <c r="BK12" s="616"/>
      <c r="BL12" s="616"/>
      <c r="BM12" s="616"/>
      <c r="BN12" s="617"/>
      <c r="BO12" s="657">
        <v>48.8</v>
      </c>
      <c r="BP12" s="657"/>
      <c r="BQ12" s="657"/>
      <c r="BR12" s="657"/>
      <c r="BS12" s="658" t="s">
        <v>64</v>
      </c>
      <c r="BT12" s="658"/>
      <c r="BU12" s="658"/>
      <c r="BV12" s="658"/>
      <c r="BW12" s="658"/>
      <c r="BX12" s="658"/>
      <c r="BY12" s="658"/>
      <c r="BZ12" s="658"/>
      <c r="CA12" s="658"/>
      <c r="CB12" s="692"/>
      <c r="CD12" s="612" t="s">
        <v>184</v>
      </c>
      <c r="CE12" s="613"/>
      <c r="CF12" s="613"/>
      <c r="CG12" s="613"/>
      <c r="CH12" s="613"/>
      <c r="CI12" s="613"/>
      <c r="CJ12" s="613"/>
      <c r="CK12" s="613"/>
      <c r="CL12" s="613"/>
      <c r="CM12" s="613"/>
      <c r="CN12" s="613"/>
      <c r="CO12" s="613"/>
      <c r="CP12" s="613"/>
      <c r="CQ12" s="614"/>
      <c r="CR12" s="615">
        <v>434076</v>
      </c>
      <c r="CS12" s="616"/>
      <c r="CT12" s="616"/>
      <c r="CU12" s="616"/>
      <c r="CV12" s="616"/>
      <c r="CW12" s="616"/>
      <c r="CX12" s="616"/>
      <c r="CY12" s="617"/>
      <c r="CZ12" s="657">
        <v>6.1</v>
      </c>
      <c r="DA12" s="657"/>
      <c r="DB12" s="657"/>
      <c r="DC12" s="657"/>
      <c r="DD12" s="621">
        <v>73109</v>
      </c>
      <c r="DE12" s="616"/>
      <c r="DF12" s="616"/>
      <c r="DG12" s="616"/>
      <c r="DH12" s="616"/>
      <c r="DI12" s="616"/>
      <c r="DJ12" s="616"/>
      <c r="DK12" s="616"/>
      <c r="DL12" s="616"/>
      <c r="DM12" s="616"/>
      <c r="DN12" s="616"/>
      <c r="DO12" s="616"/>
      <c r="DP12" s="617"/>
      <c r="DQ12" s="621">
        <v>343938</v>
      </c>
      <c r="DR12" s="616"/>
      <c r="DS12" s="616"/>
      <c r="DT12" s="616"/>
      <c r="DU12" s="616"/>
      <c r="DV12" s="616"/>
      <c r="DW12" s="616"/>
      <c r="DX12" s="616"/>
      <c r="DY12" s="616"/>
      <c r="DZ12" s="616"/>
      <c r="EA12" s="616"/>
      <c r="EB12" s="616"/>
      <c r="EC12" s="656"/>
    </row>
    <row r="13" spans="2:143" ht="11.25" customHeight="1" x14ac:dyDescent="0.15">
      <c r="B13" s="612" t="s">
        <v>185</v>
      </c>
      <c r="C13" s="613"/>
      <c r="D13" s="613"/>
      <c r="E13" s="613"/>
      <c r="F13" s="613"/>
      <c r="G13" s="613"/>
      <c r="H13" s="613"/>
      <c r="I13" s="613"/>
      <c r="J13" s="613"/>
      <c r="K13" s="613"/>
      <c r="L13" s="613"/>
      <c r="M13" s="613"/>
      <c r="N13" s="613"/>
      <c r="O13" s="613"/>
      <c r="P13" s="613"/>
      <c r="Q13" s="614"/>
      <c r="R13" s="615" t="s">
        <v>64</v>
      </c>
      <c r="S13" s="616"/>
      <c r="T13" s="616"/>
      <c r="U13" s="616"/>
      <c r="V13" s="616"/>
      <c r="W13" s="616"/>
      <c r="X13" s="616"/>
      <c r="Y13" s="617"/>
      <c r="Z13" s="657" t="s">
        <v>64</v>
      </c>
      <c r="AA13" s="657"/>
      <c r="AB13" s="657"/>
      <c r="AC13" s="657"/>
      <c r="AD13" s="658" t="s">
        <v>64</v>
      </c>
      <c r="AE13" s="658"/>
      <c r="AF13" s="658"/>
      <c r="AG13" s="658"/>
      <c r="AH13" s="658"/>
      <c r="AI13" s="658"/>
      <c r="AJ13" s="658"/>
      <c r="AK13" s="658"/>
      <c r="AL13" s="618" t="s">
        <v>64</v>
      </c>
      <c r="AM13" s="619"/>
      <c r="AN13" s="619"/>
      <c r="AO13" s="659"/>
      <c r="AP13" s="612" t="s">
        <v>186</v>
      </c>
      <c r="AQ13" s="613"/>
      <c r="AR13" s="613"/>
      <c r="AS13" s="613"/>
      <c r="AT13" s="613"/>
      <c r="AU13" s="613"/>
      <c r="AV13" s="613"/>
      <c r="AW13" s="613"/>
      <c r="AX13" s="613"/>
      <c r="AY13" s="613"/>
      <c r="AZ13" s="613"/>
      <c r="BA13" s="613"/>
      <c r="BB13" s="613"/>
      <c r="BC13" s="613"/>
      <c r="BD13" s="613"/>
      <c r="BE13" s="613"/>
      <c r="BF13" s="614"/>
      <c r="BG13" s="615">
        <v>553475</v>
      </c>
      <c r="BH13" s="616"/>
      <c r="BI13" s="616"/>
      <c r="BJ13" s="616"/>
      <c r="BK13" s="616"/>
      <c r="BL13" s="616"/>
      <c r="BM13" s="616"/>
      <c r="BN13" s="617"/>
      <c r="BO13" s="657">
        <v>48.7</v>
      </c>
      <c r="BP13" s="657"/>
      <c r="BQ13" s="657"/>
      <c r="BR13" s="657"/>
      <c r="BS13" s="658" t="s">
        <v>64</v>
      </c>
      <c r="BT13" s="658"/>
      <c r="BU13" s="658"/>
      <c r="BV13" s="658"/>
      <c r="BW13" s="658"/>
      <c r="BX13" s="658"/>
      <c r="BY13" s="658"/>
      <c r="BZ13" s="658"/>
      <c r="CA13" s="658"/>
      <c r="CB13" s="692"/>
      <c r="CD13" s="612" t="s">
        <v>187</v>
      </c>
      <c r="CE13" s="613"/>
      <c r="CF13" s="613"/>
      <c r="CG13" s="613"/>
      <c r="CH13" s="613"/>
      <c r="CI13" s="613"/>
      <c r="CJ13" s="613"/>
      <c r="CK13" s="613"/>
      <c r="CL13" s="613"/>
      <c r="CM13" s="613"/>
      <c r="CN13" s="613"/>
      <c r="CO13" s="613"/>
      <c r="CP13" s="613"/>
      <c r="CQ13" s="614"/>
      <c r="CR13" s="615">
        <v>1374324</v>
      </c>
      <c r="CS13" s="616"/>
      <c r="CT13" s="616"/>
      <c r="CU13" s="616"/>
      <c r="CV13" s="616"/>
      <c r="CW13" s="616"/>
      <c r="CX13" s="616"/>
      <c r="CY13" s="617"/>
      <c r="CZ13" s="657">
        <v>19.2</v>
      </c>
      <c r="DA13" s="657"/>
      <c r="DB13" s="657"/>
      <c r="DC13" s="657"/>
      <c r="DD13" s="621">
        <v>1235195</v>
      </c>
      <c r="DE13" s="616"/>
      <c r="DF13" s="616"/>
      <c r="DG13" s="616"/>
      <c r="DH13" s="616"/>
      <c r="DI13" s="616"/>
      <c r="DJ13" s="616"/>
      <c r="DK13" s="616"/>
      <c r="DL13" s="616"/>
      <c r="DM13" s="616"/>
      <c r="DN13" s="616"/>
      <c r="DO13" s="616"/>
      <c r="DP13" s="617"/>
      <c r="DQ13" s="621">
        <v>154367</v>
      </c>
      <c r="DR13" s="616"/>
      <c r="DS13" s="616"/>
      <c r="DT13" s="616"/>
      <c r="DU13" s="616"/>
      <c r="DV13" s="616"/>
      <c r="DW13" s="616"/>
      <c r="DX13" s="616"/>
      <c r="DY13" s="616"/>
      <c r="DZ13" s="616"/>
      <c r="EA13" s="616"/>
      <c r="EB13" s="616"/>
      <c r="EC13" s="656"/>
    </row>
    <row r="14" spans="2:143" ht="11.25" customHeight="1" x14ac:dyDescent="0.15">
      <c r="B14" s="612" t="s">
        <v>188</v>
      </c>
      <c r="C14" s="613"/>
      <c r="D14" s="613"/>
      <c r="E14" s="613"/>
      <c r="F14" s="613"/>
      <c r="G14" s="613"/>
      <c r="H14" s="613"/>
      <c r="I14" s="613"/>
      <c r="J14" s="613"/>
      <c r="K14" s="613"/>
      <c r="L14" s="613"/>
      <c r="M14" s="613"/>
      <c r="N14" s="613"/>
      <c r="O14" s="613"/>
      <c r="P14" s="613"/>
      <c r="Q14" s="614"/>
      <c r="R14" s="615">
        <v>276</v>
      </c>
      <c r="S14" s="616"/>
      <c r="T14" s="616"/>
      <c r="U14" s="616"/>
      <c r="V14" s="616"/>
      <c r="W14" s="616"/>
      <c r="X14" s="616"/>
      <c r="Y14" s="617"/>
      <c r="Z14" s="657">
        <v>0</v>
      </c>
      <c r="AA14" s="657"/>
      <c r="AB14" s="657"/>
      <c r="AC14" s="657"/>
      <c r="AD14" s="658">
        <v>276</v>
      </c>
      <c r="AE14" s="658"/>
      <c r="AF14" s="658"/>
      <c r="AG14" s="658"/>
      <c r="AH14" s="658"/>
      <c r="AI14" s="658"/>
      <c r="AJ14" s="658"/>
      <c r="AK14" s="658"/>
      <c r="AL14" s="618">
        <v>0</v>
      </c>
      <c r="AM14" s="619"/>
      <c r="AN14" s="619"/>
      <c r="AO14" s="659"/>
      <c r="AP14" s="612" t="s">
        <v>189</v>
      </c>
      <c r="AQ14" s="613"/>
      <c r="AR14" s="613"/>
      <c r="AS14" s="613"/>
      <c r="AT14" s="613"/>
      <c r="AU14" s="613"/>
      <c r="AV14" s="613"/>
      <c r="AW14" s="613"/>
      <c r="AX14" s="613"/>
      <c r="AY14" s="613"/>
      <c r="AZ14" s="613"/>
      <c r="BA14" s="613"/>
      <c r="BB14" s="613"/>
      <c r="BC14" s="613"/>
      <c r="BD14" s="613"/>
      <c r="BE14" s="613"/>
      <c r="BF14" s="614"/>
      <c r="BG14" s="615">
        <v>37807</v>
      </c>
      <c r="BH14" s="616"/>
      <c r="BI14" s="616"/>
      <c r="BJ14" s="616"/>
      <c r="BK14" s="616"/>
      <c r="BL14" s="616"/>
      <c r="BM14" s="616"/>
      <c r="BN14" s="617"/>
      <c r="BO14" s="657">
        <v>3.3</v>
      </c>
      <c r="BP14" s="657"/>
      <c r="BQ14" s="657"/>
      <c r="BR14" s="657"/>
      <c r="BS14" s="658" t="s">
        <v>64</v>
      </c>
      <c r="BT14" s="658"/>
      <c r="BU14" s="658"/>
      <c r="BV14" s="658"/>
      <c r="BW14" s="658"/>
      <c r="BX14" s="658"/>
      <c r="BY14" s="658"/>
      <c r="BZ14" s="658"/>
      <c r="CA14" s="658"/>
      <c r="CB14" s="692"/>
      <c r="CD14" s="612" t="s">
        <v>190</v>
      </c>
      <c r="CE14" s="613"/>
      <c r="CF14" s="613"/>
      <c r="CG14" s="613"/>
      <c r="CH14" s="613"/>
      <c r="CI14" s="613"/>
      <c r="CJ14" s="613"/>
      <c r="CK14" s="613"/>
      <c r="CL14" s="613"/>
      <c r="CM14" s="613"/>
      <c r="CN14" s="613"/>
      <c r="CO14" s="613"/>
      <c r="CP14" s="613"/>
      <c r="CQ14" s="614"/>
      <c r="CR14" s="615">
        <v>183186</v>
      </c>
      <c r="CS14" s="616"/>
      <c r="CT14" s="616"/>
      <c r="CU14" s="616"/>
      <c r="CV14" s="616"/>
      <c r="CW14" s="616"/>
      <c r="CX14" s="616"/>
      <c r="CY14" s="617"/>
      <c r="CZ14" s="657">
        <v>2.6</v>
      </c>
      <c r="DA14" s="657"/>
      <c r="DB14" s="657"/>
      <c r="DC14" s="657"/>
      <c r="DD14" s="621">
        <v>3242</v>
      </c>
      <c r="DE14" s="616"/>
      <c r="DF14" s="616"/>
      <c r="DG14" s="616"/>
      <c r="DH14" s="616"/>
      <c r="DI14" s="616"/>
      <c r="DJ14" s="616"/>
      <c r="DK14" s="616"/>
      <c r="DL14" s="616"/>
      <c r="DM14" s="616"/>
      <c r="DN14" s="616"/>
      <c r="DO14" s="616"/>
      <c r="DP14" s="617"/>
      <c r="DQ14" s="621">
        <v>179826</v>
      </c>
      <c r="DR14" s="616"/>
      <c r="DS14" s="616"/>
      <c r="DT14" s="616"/>
      <c r="DU14" s="616"/>
      <c r="DV14" s="616"/>
      <c r="DW14" s="616"/>
      <c r="DX14" s="616"/>
      <c r="DY14" s="616"/>
      <c r="DZ14" s="616"/>
      <c r="EA14" s="616"/>
      <c r="EB14" s="616"/>
      <c r="EC14" s="656"/>
    </row>
    <row r="15" spans="2:143" ht="11.25" customHeight="1" x14ac:dyDescent="0.15">
      <c r="B15" s="612" t="s">
        <v>191</v>
      </c>
      <c r="C15" s="613"/>
      <c r="D15" s="613"/>
      <c r="E15" s="613"/>
      <c r="F15" s="613"/>
      <c r="G15" s="613"/>
      <c r="H15" s="613"/>
      <c r="I15" s="613"/>
      <c r="J15" s="613"/>
      <c r="K15" s="613"/>
      <c r="L15" s="613"/>
      <c r="M15" s="613"/>
      <c r="N15" s="613"/>
      <c r="O15" s="613"/>
      <c r="P15" s="613"/>
      <c r="Q15" s="614"/>
      <c r="R15" s="615" t="s">
        <v>64</v>
      </c>
      <c r="S15" s="616"/>
      <c r="T15" s="616"/>
      <c r="U15" s="616"/>
      <c r="V15" s="616"/>
      <c r="W15" s="616"/>
      <c r="X15" s="616"/>
      <c r="Y15" s="617"/>
      <c r="Z15" s="657" t="s">
        <v>64</v>
      </c>
      <c r="AA15" s="657"/>
      <c r="AB15" s="657"/>
      <c r="AC15" s="657"/>
      <c r="AD15" s="658" t="s">
        <v>64</v>
      </c>
      <c r="AE15" s="658"/>
      <c r="AF15" s="658"/>
      <c r="AG15" s="658"/>
      <c r="AH15" s="658"/>
      <c r="AI15" s="658"/>
      <c r="AJ15" s="658"/>
      <c r="AK15" s="658"/>
      <c r="AL15" s="618" t="s">
        <v>64</v>
      </c>
      <c r="AM15" s="619"/>
      <c r="AN15" s="619"/>
      <c r="AO15" s="659"/>
      <c r="AP15" s="612" t="s">
        <v>192</v>
      </c>
      <c r="AQ15" s="613"/>
      <c r="AR15" s="613"/>
      <c r="AS15" s="613"/>
      <c r="AT15" s="613"/>
      <c r="AU15" s="613"/>
      <c r="AV15" s="613"/>
      <c r="AW15" s="613"/>
      <c r="AX15" s="613"/>
      <c r="AY15" s="613"/>
      <c r="AZ15" s="613"/>
      <c r="BA15" s="613"/>
      <c r="BB15" s="613"/>
      <c r="BC15" s="613"/>
      <c r="BD15" s="613"/>
      <c r="BE15" s="613"/>
      <c r="BF15" s="614"/>
      <c r="BG15" s="615">
        <v>49507</v>
      </c>
      <c r="BH15" s="616"/>
      <c r="BI15" s="616"/>
      <c r="BJ15" s="616"/>
      <c r="BK15" s="616"/>
      <c r="BL15" s="616"/>
      <c r="BM15" s="616"/>
      <c r="BN15" s="617"/>
      <c r="BO15" s="657">
        <v>4.4000000000000004</v>
      </c>
      <c r="BP15" s="657"/>
      <c r="BQ15" s="657"/>
      <c r="BR15" s="657"/>
      <c r="BS15" s="658" t="s">
        <v>64</v>
      </c>
      <c r="BT15" s="658"/>
      <c r="BU15" s="658"/>
      <c r="BV15" s="658"/>
      <c r="BW15" s="658"/>
      <c r="BX15" s="658"/>
      <c r="BY15" s="658"/>
      <c r="BZ15" s="658"/>
      <c r="CA15" s="658"/>
      <c r="CB15" s="692"/>
      <c r="CD15" s="612" t="s">
        <v>193</v>
      </c>
      <c r="CE15" s="613"/>
      <c r="CF15" s="613"/>
      <c r="CG15" s="613"/>
      <c r="CH15" s="613"/>
      <c r="CI15" s="613"/>
      <c r="CJ15" s="613"/>
      <c r="CK15" s="613"/>
      <c r="CL15" s="613"/>
      <c r="CM15" s="613"/>
      <c r="CN15" s="613"/>
      <c r="CO15" s="613"/>
      <c r="CP15" s="613"/>
      <c r="CQ15" s="614"/>
      <c r="CR15" s="615">
        <v>399225</v>
      </c>
      <c r="CS15" s="616"/>
      <c r="CT15" s="616"/>
      <c r="CU15" s="616"/>
      <c r="CV15" s="616"/>
      <c r="CW15" s="616"/>
      <c r="CX15" s="616"/>
      <c r="CY15" s="617"/>
      <c r="CZ15" s="657">
        <v>5.6</v>
      </c>
      <c r="DA15" s="657"/>
      <c r="DB15" s="657"/>
      <c r="DC15" s="657"/>
      <c r="DD15" s="621">
        <v>92524</v>
      </c>
      <c r="DE15" s="616"/>
      <c r="DF15" s="616"/>
      <c r="DG15" s="616"/>
      <c r="DH15" s="616"/>
      <c r="DI15" s="616"/>
      <c r="DJ15" s="616"/>
      <c r="DK15" s="616"/>
      <c r="DL15" s="616"/>
      <c r="DM15" s="616"/>
      <c r="DN15" s="616"/>
      <c r="DO15" s="616"/>
      <c r="DP15" s="617"/>
      <c r="DQ15" s="621">
        <v>339527</v>
      </c>
      <c r="DR15" s="616"/>
      <c r="DS15" s="616"/>
      <c r="DT15" s="616"/>
      <c r="DU15" s="616"/>
      <c r="DV15" s="616"/>
      <c r="DW15" s="616"/>
      <c r="DX15" s="616"/>
      <c r="DY15" s="616"/>
      <c r="DZ15" s="616"/>
      <c r="EA15" s="616"/>
      <c r="EB15" s="616"/>
      <c r="EC15" s="656"/>
    </row>
    <row r="16" spans="2:143" ht="11.25" customHeight="1" x14ac:dyDescent="0.15">
      <c r="B16" s="612" t="s">
        <v>194</v>
      </c>
      <c r="C16" s="613"/>
      <c r="D16" s="613"/>
      <c r="E16" s="613"/>
      <c r="F16" s="613"/>
      <c r="G16" s="613"/>
      <c r="H16" s="613"/>
      <c r="I16" s="613"/>
      <c r="J16" s="613"/>
      <c r="K16" s="613"/>
      <c r="L16" s="613"/>
      <c r="M16" s="613"/>
      <c r="N16" s="613"/>
      <c r="O16" s="613"/>
      <c r="P16" s="613"/>
      <c r="Q16" s="614"/>
      <c r="R16" s="615">
        <v>4592</v>
      </c>
      <c r="S16" s="616"/>
      <c r="T16" s="616"/>
      <c r="U16" s="616"/>
      <c r="V16" s="616"/>
      <c r="W16" s="616"/>
      <c r="X16" s="616"/>
      <c r="Y16" s="617"/>
      <c r="Z16" s="657">
        <v>0.1</v>
      </c>
      <c r="AA16" s="657"/>
      <c r="AB16" s="657"/>
      <c r="AC16" s="657"/>
      <c r="AD16" s="658">
        <v>4592</v>
      </c>
      <c r="AE16" s="658"/>
      <c r="AF16" s="658"/>
      <c r="AG16" s="658"/>
      <c r="AH16" s="658"/>
      <c r="AI16" s="658"/>
      <c r="AJ16" s="658"/>
      <c r="AK16" s="658"/>
      <c r="AL16" s="618">
        <v>0.1</v>
      </c>
      <c r="AM16" s="619"/>
      <c r="AN16" s="619"/>
      <c r="AO16" s="659"/>
      <c r="AP16" s="612" t="s">
        <v>195</v>
      </c>
      <c r="AQ16" s="613"/>
      <c r="AR16" s="613"/>
      <c r="AS16" s="613"/>
      <c r="AT16" s="613"/>
      <c r="AU16" s="613"/>
      <c r="AV16" s="613"/>
      <c r="AW16" s="613"/>
      <c r="AX16" s="613"/>
      <c r="AY16" s="613"/>
      <c r="AZ16" s="613"/>
      <c r="BA16" s="613"/>
      <c r="BB16" s="613"/>
      <c r="BC16" s="613"/>
      <c r="BD16" s="613"/>
      <c r="BE16" s="613"/>
      <c r="BF16" s="614"/>
      <c r="BG16" s="615" t="s">
        <v>64</v>
      </c>
      <c r="BH16" s="616"/>
      <c r="BI16" s="616"/>
      <c r="BJ16" s="616"/>
      <c r="BK16" s="616"/>
      <c r="BL16" s="616"/>
      <c r="BM16" s="616"/>
      <c r="BN16" s="617"/>
      <c r="BO16" s="657" t="s">
        <v>64</v>
      </c>
      <c r="BP16" s="657"/>
      <c r="BQ16" s="657"/>
      <c r="BR16" s="657"/>
      <c r="BS16" s="658" t="s">
        <v>64</v>
      </c>
      <c r="BT16" s="658"/>
      <c r="BU16" s="658"/>
      <c r="BV16" s="658"/>
      <c r="BW16" s="658"/>
      <c r="BX16" s="658"/>
      <c r="BY16" s="658"/>
      <c r="BZ16" s="658"/>
      <c r="CA16" s="658"/>
      <c r="CB16" s="692"/>
      <c r="CD16" s="612" t="s">
        <v>196</v>
      </c>
      <c r="CE16" s="613"/>
      <c r="CF16" s="613"/>
      <c r="CG16" s="613"/>
      <c r="CH16" s="613"/>
      <c r="CI16" s="613"/>
      <c r="CJ16" s="613"/>
      <c r="CK16" s="613"/>
      <c r="CL16" s="613"/>
      <c r="CM16" s="613"/>
      <c r="CN16" s="613"/>
      <c r="CO16" s="613"/>
      <c r="CP16" s="613"/>
      <c r="CQ16" s="614"/>
      <c r="CR16" s="615">
        <v>219979</v>
      </c>
      <c r="CS16" s="616"/>
      <c r="CT16" s="616"/>
      <c r="CU16" s="616"/>
      <c r="CV16" s="616"/>
      <c r="CW16" s="616"/>
      <c r="CX16" s="616"/>
      <c r="CY16" s="617"/>
      <c r="CZ16" s="657">
        <v>3.1</v>
      </c>
      <c r="DA16" s="657"/>
      <c r="DB16" s="657"/>
      <c r="DC16" s="657"/>
      <c r="DD16" s="621" t="s">
        <v>64</v>
      </c>
      <c r="DE16" s="616"/>
      <c r="DF16" s="616"/>
      <c r="DG16" s="616"/>
      <c r="DH16" s="616"/>
      <c r="DI16" s="616"/>
      <c r="DJ16" s="616"/>
      <c r="DK16" s="616"/>
      <c r="DL16" s="616"/>
      <c r="DM16" s="616"/>
      <c r="DN16" s="616"/>
      <c r="DO16" s="616"/>
      <c r="DP16" s="617"/>
      <c r="DQ16" s="621">
        <v>32918</v>
      </c>
      <c r="DR16" s="616"/>
      <c r="DS16" s="616"/>
      <c r="DT16" s="616"/>
      <c r="DU16" s="616"/>
      <c r="DV16" s="616"/>
      <c r="DW16" s="616"/>
      <c r="DX16" s="616"/>
      <c r="DY16" s="616"/>
      <c r="DZ16" s="616"/>
      <c r="EA16" s="616"/>
      <c r="EB16" s="616"/>
      <c r="EC16" s="656"/>
    </row>
    <row r="17" spans="2:133" ht="11.25" customHeight="1" x14ac:dyDescent="0.15">
      <c r="B17" s="612" t="s">
        <v>197</v>
      </c>
      <c r="C17" s="613"/>
      <c r="D17" s="613"/>
      <c r="E17" s="613"/>
      <c r="F17" s="613"/>
      <c r="G17" s="613"/>
      <c r="H17" s="613"/>
      <c r="I17" s="613"/>
      <c r="J17" s="613"/>
      <c r="K17" s="613"/>
      <c r="L17" s="613"/>
      <c r="M17" s="613"/>
      <c r="N17" s="613"/>
      <c r="O17" s="613"/>
      <c r="P17" s="613"/>
      <c r="Q17" s="614"/>
      <c r="R17" s="615">
        <v>14301</v>
      </c>
      <c r="S17" s="616"/>
      <c r="T17" s="616"/>
      <c r="U17" s="616"/>
      <c r="V17" s="616"/>
      <c r="W17" s="616"/>
      <c r="X17" s="616"/>
      <c r="Y17" s="617"/>
      <c r="Z17" s="657">
        <v>0.2</v>
      </c>
      <c r="AA17" s="657"/>
      <c r="AB17" s="657"/>
      <c r="AC17" s="657"/>
      <c r="AD17" s="658">
        <v>14301</v>
      </c>
      <c r="AE17" s="658"/>
      <c r="AF17" s="658"/>
      <c r="AG17" s="658"/>
      <c r="AH17" s="658"/>
      <c r="AI17" s="658"/>
      <c r="AJ17" s="658"/>
      <c r="AK17" s="658"/>
      <c r="AL17" s="618">
        <v>0.4</v>
      </c>
      <c r="AM17" s="619"/>
      <c r="AN17" s="619"/>
      <c r="AO17" s="659"/>
      <c r="AP17" s="612" t="s">
        <v>198</v>
      </c>
      <c r="AQ17" s="613"/>
      <c r="AR17" s="613"/>
      <c r="AS17" s="613"/>
      <c r="AT17" s="613"/>
      <c r="AU17" s="613"/>
      <c r="AV17" s="613"/>
      <c r="AW17" s="613"/>
      <c r="AX17" s="613"/>
      <c r="AY17" s="613"/>
      <c r="AZ17" s="613"/>
      <c r="BA17" s="613"/>
      <c r="BB17" s="613"/>
      <c r="BC17" s="613"/>
      <c r="BD17" s="613"/>
      <c r="BE17" s="613"/>
      <c r="BF17" s="614"/>
      <c r="BG17" s="615" t="s">
        <v>64</v>
      </c>
      <c r="BH17" s="616"/>
      <c r="BI17" s="616"/>
      <c r="BJ17" s="616"/>
      <c r="BK17" s="616"/>
      <c r="BL17" s="616"/>
      <c r="BM17" s="616"/>
      <c r="BN17" s="617"/>
      <c r="BO17" s="657" t="s">
        <v>64</v>
      </c>
      <c r="BP17" s="657"/>
      <c r="BQ17" s="657"/>
      <c r="BR17" s="657"/>
      <c r="BS17" s="658" t="s">
        <v>64</v>
      </c>
      <c r="BT17" s="658"/>
      <c r="BU17" s="658"/>
      <c r="BV17" s="658"/>
      <c r="BW17" s="658"/>
      <c r="BX17" s="658"/>
      <c r="BY17" s="658"/>
      <c r="BZ17" s="658"/>
      <c r="CA17" s="658"/>
      <c r="CB17" s="692"/>
      <c r="CD17" s="612" t="s">
        <v>199</v>
      </c>
      <c r="CE17" s="613"/>
      <c r="CF17" s="613"/>
      <c r="CG17" s="613"/>
      <c r="CH17" s="613"/>
      <c r="CI17" s="613"/>
      <c r="CJ17" s="613"/>
      <c r="CK17" s="613"/>
      <c r="CL17" s="613"/>
      <c r="CM17" s="613"/>
      <c r="CN17" s="613"/>
      <c r="CO17" s="613"/>
      <c r="CP17" s="613"/>
      <c r="CQ17" s="614"/>
      <c r="CR17" s="615">
        <v>1168667</v>
      </c>
      <c r="CS17" s="616"/>
      <c r="CT17" s="616"/>
      <c r="CU17" s="616"/>
      <c r="CV17" s="616"/>
      <c r="CW17" s="616"/>
      <c r="CX17" s="616"/>
      <c r="CY17" s="617"/>
      <c r="CZ17" s="657">
        <v>16.3</v>
      </c>
      <c r="DA17" s="657"/>
      <c r="DB17" s="657"/>
      <c r="DC17" s="657"/>
      <c r="DD17" s="621" t="s">
        <v>64</v>
      </c>
      <c r="DE17" s="616"/>
      <c r="DF17" s="616"/>
      <c r="DG17" s="616"/>
      <c r="DH17" s="616"/>
      <c r="DI17" s="616"/>
      <c r="DJ17" s="616"/>
      <c r="DK17" s="616"/>
      <c r="DL17" s="616"/>
      <c r="DM17" s="616"/>
      <c r="DN17" s="616"/>
      <c r="DO17" s="616"/>
      <c r="DP17" s="617"/>
      <c r="DQ17" s="621">
        <v>1168559</v>
      </c>
      <c r="DR17" s="616"/>
      <c r="DS17" s="616"/>
      <c r="DT17" s="616"/>
      <c r="DU17" s="616"/>
      <c r="DV17" s="616"/>
      <c r="DW17" s="616"/>
      <c r="DX17" s="616"/>
      <c r="DY17" s="616"/>
      <c r="DZ17" s="616"/>
      <c r="EA17" s="616"/>
      <c r="EB17" s="616"/>
      <c r="EC17" s="656"/>
    </row>
    <row r="18" spans="2:133" ht="11.25" customHeight="1" x14ac:dyDescent="0.15">
      <c r="B18" s="612" t="s">
        <v>200</v>
      </c>
      <c r="C18" s="613"/>
      <c r="D18" s="613"/>
      <c r="E18" s="613"/>
      <c r="F18" s="613"/>
      <c r="G18" s="613"/>
      <c r="H18" s="613"/>
      <c r="I18" s="613"/>
      <c r="J18" s="613"/>
      <c r="K18" s="613"/>
      <c r="L18" s="613"/>
      <c r="M18" s="613"/>
      <c r="N18" s="613"/>
      <c r="O18" s="613"/>
      <c r="P18" s="613"/>
      <c r="Q18" s="614"/>
      <c r="R18" s="615">
        <v>13715</v>
      </c>
      <c r="S18" s="616"/>
      <c r="T18" s="616"/>
      <c r="U18" s="616"/>
      <c r="V18" s="616"/>
      <c r="W18" s="616"/>
      <c r="X18" s="616"/>
      <c r="Y18" s="617"/>
      <c r="Z18" s="657">
        <v>0.2</v>
      </c>
      <c r="AA18" s="657"/>
      <c r="AB18" s="657"/>
      <c r="AC18" s="657"/>
      <c r="AD18" s="658">
        <v>13715</v>
      </c>
      <c r="AE18" s="658"/>
      <c r="AF18" s="658"/>
      <c r="AG18" s="658"/>
      <c r="AH18" s="658"/>
      <c r="AI18" s="658"/>
      <c r="AJ18" s="658"/>
      <c r="AK18" s="658"/>
      <c r="AL18" s="618">
        <v>0.4</v>
      </c>
      <c r="AM18" s="619"/>
      <c r="AN18" s="619"/>
      <c r="AO18" s="659"/>
      <c r="AP18" s="612" t="s">
        <v>201</v>
      </c>
      <c r="AQ18" s="613"/>
      <c r="AR18" s="613"/>
      <c r="AS18" s="613"/>
      <c r="AT18" s="613"/>
      <c r="AU18" s="613"/>
      <c r="AV18" s="613"/>
      <c r="AW18" s="613"/>
      <c r="AX18" s="613"/>
      <c r="AY18" s="613"/>
      <c r="AZ18" s="613"/>
      <c r="BA18" s="613"/>
      <c r="BB18" s="613"/>
      <c r="BC18" s="613"/>
      <c r="BD18" s="613"/>
      <c r="BE18" s="613"/>
      <c r="BF18" s="614"/>
      <c r="BG18" s="615" t="s">
        <v>64</v>
      </c>
      <c r="BH18" s="616"/>
      <c r="BI18" s="616"/>
      <c r="BJ18" s="616"/>
      <c r="BK18" s="616"/>
      <c r="BL18" s="616"/>
      <c r="BM18" s="616"/>
      <c r="BN18" s="617"/>
      <c r="BO18" s="657" t="s">
        <v>64</v>
      </c>
      <c r="BP18" s="657"/>
      <c r="BQ18" s="657"/>
      <c r="BR18" s="657"/>
      <c r="BS18" s="658" t="s">
        <v>64</v>
      </c>
      <c r="BT18" s="658"/>
      <c r="BU18" s="658"/>
      <c r="BV18" s="658"/>
      <c r="BW18" s="658"/>
      <c r="BX18" s="658"/>
      <c r="BY18" s="658"/>
      <c r="BZ18" s="658"/>
      <c r="CA18" s="658"/>
      <c r="CB18" s="692"/>
      <c r="CD18" s="612" t="s">
        <v>202</v>
      </c>
      <c r="CE18" s="613"/>
      <c r="CF18" s="613"/>
      <c r="CG18" s="613"/>
      <c r="CH18" s="613"/>
      <c r="CI18" s="613"/>
      <c r="CJ18" s="613"/>
      <c r="CK18" s="613"/>
      <c r="CL18" s="613"/>
      <c r="CM18" s="613"/>
      <c r="CN18" s="613"/>
      <c r="CO18" s="613"/>
      <c r="CP18" s="613"/>
      <c r="CQ18" s="614"/>
      <c r="CR18" s="615" t="s">
        <v>64</v>
      </c>
      <c r="CS18" s="616"/>
      <c r="CT18" s="616"/>
      <c r="CU18" s="616"/>
      <c r="CV18" s="616"/>
      <c r="CW18" s="616"/>
      <c r="CX18" s="616"/>
      <c r="CY18" s="617"/>
      <c r="CZ18" s="657" t="s">
        <v>64</v>
      </c>
      <c r="DA18" s="657"/>
      <c r="DB18" s="657"/>
      <c r="DC18" s="657"/>
      <c r="DD18" s="621" t="s">
        <v>64</v>
      </c>
      <c r="DE18" s="616"/>
      <c r="DF18" s="616"/>
      <c r="DG18" s="616"/>
      <c r="DH18" s="616"/>
      <c r="DI18" s="616"/>
      <c r="DJ18" s="616"/>
      <c r="DK18" s="616"/>
      <c r="DL18" s="616"/>
      <c r="DM18" s="616"/>
      <c r="DN18" s="616"/>
      <c r="DO18" s="616"/>
      <c r="DP18" s="617"/>
      <c r="DQ18" s="621" t="s">
        <v>64</v>
      </c>
      <c r="DR18" s="616"/>
      <c r="DS18" s="616"/>
      <c r="DT18" s="616"/>
      <c r="DU18" s="616"/>
      <c r="DV18" s="616"/>
      <c r="DW18" s="616"/>
      <c r="DX18" s="616"/>
      <c r="DY18" s="616"/>
      <c r="DZ18" s="616"/>
      <c r="EA18" s="616"/>
      <c r="EB18" s="616"/>
      <c r="EC18" s="656"/>
    </row>
    <row r="19" spans="2:133" ht="11.25" customHeight="1" x14ac:dyDescent="0.15">
      <c r="B19" s="612" t="s">
        <v>203</v>
      </c>
      <c r="C19" s="613"/>
      <c r="D19" s="613"/>
      <c r="E19" s="613"/>
      <c r="F19" s="613"/>
      <c r="G19" s="613"/>
      <c r="H19" s="613"/>
      <c r="I19" s="613"/>
      <c r="J19" s="613"/>
      <c r="K19" s="613"/>
      <c r="L19" s="613"/>
      <c r="M19" s="613"/>
      <c r="N19" s="613"/>
      <c r="O19" s="613"/>
      <c r="P19" s="613"/>
      <c r="Q19" s="614"/>
      <c r="R19" s="615">
        <v>11965</v>
      </c>
      <c r="S19" s="616"/>
      <c r="T19" s="616"/>
      <c r="U19" s="616"/>
      <c r="V19" s="616"/>
      <c r="W19" s="616"/>
      <c r="X19" s="616"/>
      <c r="Y19" s="617"/>
      <c r="Z19" s="657">
        <v>0.2</v>
      </c>
      <c r="AA19" s="657"/>
      <c r="AB19" s="657"/>
      <c r="AC19" s="657"/>
      <c r="AD19" s="658">
        <v>11965</v>
      </c>
      <c r="AE19" s="658"/>
      <c r="AF19" s="658"/>
      <c r="AG19" s="658"/>
      <c r="AH19" s="658"/>
      <c r="AI19" s="658"/>
      <c r="AJ19" s="658"/>
      <c r="AK19" s="658"/>
      <c r="AL19" s="618">
        <v>0.3</v>
      </c>
      <c r="AM19" s="619"/>
      <c r="AN19" s="619"/>
      <c r="AO19" s="659"/>
      <c r="AP19" s="612" t="s">
        <v>204</v>
      </c>
      <c r="AQ19" s="613"/>
      <c r="AR19" s="613"/>
      <c r="AS19" s="613"/>
      <c r="AT19" s="613"/>
      <c r="AU19" s="613"/>
      <c r="AV19" s="613"/>
      <c r="AW19" s="613"/>
      <c r="AX19" s="613"/>
      <c r="AY19" s="613"/>
      <c r="AZ19" s="613"/>
      <c r="BA19" s="613"/>
      <c r="BB19" s="613"/>
      <c r="BC19" s="613"/>
      <c r="BD19" s="613"/>
      <c r="BE19" s="613"/>
      <c r="BF19" s="614"/>
      <c r="BG19" s="615">
        <v>58</v>
      </c>
      <c r="BH19" s="616"/>
      <c r="BI19" s="616"/>
      <c r="BJ19" s="616"/>
      <c r="BK19" s="616"/>
      <c r="BL19" s="616"/>
      <c r="BM19" s="616"/>
      <c r="BN19" s="617"/>
      <c r="BO19" s="657">
        <v>0</v>
      </c>
      <c r="BP19" s="657"/>
      <c r="BQ19" s="657"/>
      <c r="BR19" s="657"/>
      <c r="BS19" s="658" t="s">
        <v>64</v>
      </c>
      <c r="BT19" s="658"/>
      <c r="BU19" s="658"/>
      <c r="BV19" s="658"/>
      <c r="BW19" s="658"/>
      <c r="BX19" s="658"/>
      <c r="BY19" s="658"/>
      <c r="BZ19" s="658"/>
      <c r="CA19" s="658"/>
      <c r="CB19" s="692"/>
      <c r="CD19" s="612" t="s">
        <v>205</v>
      </c>
      <c r="CE19" s="613"/>
      <c r="CF19" s="613"/>
      <c r="CG19" s="613"/>
      <c r="CH19" s="613"/>
      <c r="CI19" s="613"/>
      <c r="CJ19" s="613"/>
      <c r="CK19" s="613"/>
      <c r="CL19" s="613"/>
      <c r="CM19" s="613"/>
      <c r="CN19" s="613"/>
      <c r="CO19" s="613"/>
      <c r="CP19" s="613"/>
      <c r="CQ19" s="614"/>
      <c r="CR19" s="615" t="s">
        <v>64</v>
      </c>
      <c r="CS19" s="616"/>
      <c r="CT19" s="616"/>
      <c r="CU19" s="616"/>
      <c r="CV19" s="616"/>
      <c r="CW19" s="616"/>
      <c r="CX19" s="616"/>
      <c r="CY19" s="617"/>
      <c r="CZ19" s="657" t="s">
        <v>64</v>
      </c>
      <c r="DA19" s="657"/>
      <c r="DB19" s="657"/>
      <c r="DC19" s="657"/>
      <c r="DD19" s="621" t="s">
        <v>64</v>
      </c>
      <c r="DE19" s="616"/>
      <c r="DF19" s="616"/>
      <c r="DG19" s="616"/>
      <c r="DH19" s="616"/>
      <c r="DI19" s="616"/>
      <c r="DJ19" s="616"/>
      <c r="DK19" s="616"/>
      <c r="DL19" s="616"/>
      <c r="DM19" s="616"/>
      <c r="DN19" s="616"/>
      <c r="DO19" s="616"/>
      <c r="DP19" s="617"/>
      <c r="DQ19" s="621" t="s">
        <v>64</v>
      </c>
      <c r="DR19" s="616"/>
      <c r="DS19" s="616"/>
      <c r="DT19" s="616"/>
      <c r="DU19" s="616"/>
      <c r="DV19" s="616"/>
      <c r="DW19" s="616"/>
      <c r="DX19" s="616"/>
      <c r="DY19" s="616"/>
      <c r="DZ19" s="616"/>
      <c r="EA19" s="616"/>
      <c r="EB19" s="616"/>
      <c r="EC19" s="656"/>
    </row>
    <row r="20" spans="2:133" ht="11.25" customHeight="1" x14ac:dyDescent="0.15">
      <c r="B20" s="682" t="s">
        <v>206</v>
      </c>
      <c r="C20" s="683"/>
      <c r="D20" s="683"/>
      <c r="E20" s="683"/>
      <c r="F20" s="683"/>
      <c r="G20" s="683"/>
      <c r="H20" s="683"/>
      <c r="I20" s="683"/>
      <c r="J20" s="683"/>
      <c r="K20" s="683"/>
      <c r="L20" s="683"/>
      <c r="M20" s="683"/>
      <c r="N20" s="683"/>
      <c r="O20" s="683"/>
      <c r="P20" s="683"/>
      <c r="Q20" s="684"/>
      <c r="R20" s="615">
        <v>1750</v>
      </c>
      <c r="S20" s="616"/>
      <c r="T20" s="616"/>
      <c r="U20" s="616"/>
      <c r="V20" s="616"/>
      <c r="W20" s="616"/>
      <c r="X20" s="616"/>
      <c r="Y20" s="617"/>
      <c r="Z20" s="657">
        <v>0</v>
      </c>
      <c r="AA20" s="657"/>
      <c r="AB20" s="657"/>
      <c r="AC20" s="657"/>
      <c r="AD20" s="658">
        <v>1750</v>
      </c>
      <c r="AE20" s="658"/>
      <c r="AF20" s="658"/>
      <c r="AG20" s="658"/>
      <c r="AH20" s="658"/>
      <c r="AI20" s="658"/>
      <c r="AJ20" s="658"/>
      <c r="AK20" s="658"/>
      <c r="AL20" s="618">
        <v>0.1</v>
      </c>
      <c r="AM20" s="619"/>
      <c r="AN20" s="619"/>
      <c r="AO20" s="659"/>
      <c r="AP20" s="612" t="s">
        <v>207</v>
      </c>
      <c r="AQ20" s="613"/>
      <c r="AR20" s="613"/>
      <c r="AS20" s="613"/>
      <c r="AT20" s="613"/>
      <c r="AU20" s="613"/>
      <c r="AV20" s="613"/>
      <c r="AW20" s="613"/>
      <c r="AX20" s="613"/>
      <c r="AY20" s="613"/>
      <c r="AZ20" s="613"/>
      <c r="BA20" s="613"/>
      <c r="BB20" s="613"/>
      <c r="BC20" s="613"/>
      <c r="BD20" s="613"/>
      <c r="BE20" s="613"/>
      <c r="BF20" s="614"/>
      <c r="BG20" s="615">
        <v>58</v>
      </c>
      <c r="BH20" s="616"/>
      <c r="BI20" s="616"/>
      <c r="BJ20" s="616"/>
      <c r="BK20" s="616"/>
      <c r="BL20" s="616"/>
      <c r="BM20" s="616"/>
      <c r="BN20" s="617"/>
      <c r="BO20" s="657">
        <v>0</v>
      </c>
      <c r="BP20" s="657"/>
      <c r="BQ20" s="657"/>
      <c r="BR20" s="657"/>
      <c r="BS20" s="658" t="s">
        <v>64</v>
      </c>
      <c r="BT20" s="658"/>
      <c r="BU20" s="658"/>
      <c r="BV20" s="658"/>
      <c r="BW20" s="658"/>
      <c r="BX20" s="658"/>
      <c r="BY20" s="658"/>
      <c r="BZ20" s="658"/>
      <c r="CA20" s="658"/>
      <c r="CB20" s="692"/>
      <c r="CD20" s="612" t="s">
        <v>208</v>
      </c>
      <c r="CE20" s="613"/>
      <c r="CF20" s="613"/>
      <c r="CG20" s="613"/>
      <c r="CH20" s="613"/>
      <c r="CI20" s="613"/>
      <c r="CJ20" s="613"/>
      <c r="CK20" s="613"/>
      <c r="CL20" s="613"/>
      <c r="CM20" s="613"/>
      <c r="CN20" s="613"/>
      <c r="CO20" s="613"/>
      <c r="CP20" s="613"/>
      <c r="CQ20" s="614"/>
      <c r="CR20" s="615">
        <v>7152091</v>
      </c>
      <c r="CS20" s="616"/>
      <c r="CT20" s="616"/>
      <c r="CU20" s="616"/>
      <c r="CV20" s="616"/>
      <c r="CW20" s="616"/>
      <c r="CX20" s="616"/>
      <c r="CY20" s="617"/>
      <c r="CZ20" s="657">
        <v>100</v>
      </c>
      <c r="DA20" s="657"/>
      <c r="DB20" s="657"/>
      <c r="DC20" s="657"/>
      <c r="DD20" s="621">
        <v>1491316</v>
      </c>
      <c r="DE20" s="616"/>
      <c r="DF20" s="616"/>
      <c r="DG20" s="616"/>
      <c r="DH20" s="616"/>
      <c r="DI20" s="616"/>
      <c r="DJ20" s="616"/>
      <c r="DK20" s="616"/>
      <c r="DL20" s="616"/>
      <c r="DM20" s="616"/>
      <c r="DN20" s="616"/>
      <c r="DO20" s="616"/>
      <c r="DP20" s="617"/>
      <c r="DQ20" s="621">
        <v>4617790</v>
      </c>
      <c r="DR20" s="616"/>
      <c r="DS20" s="616"/>
      <c r="DT20" s="616"/>
      <c r="DU20" s="616"/>
      <c r="DV20" s="616"/>
      <c r="DW20" s="616"/>
      <c r="DX20" s="616"/>
      <c r="DY20" s="616"/>
      <c r="DZ20" s="616"/>
      <c r="EA20" s="616"/>
      <c r="EB20" s="616"/>
      <c r="EC20" s="656"/>
    </row>
    <row r="21" spans="2:133" ht="11.25" customHeight="1" x14ac:dyDescent="0.15">
      <c r="B21" s="612" t="s">
        <v>209</v>
      </c>
      <c r="C21" s="613"/>
      <c r="D21" s="613"/>
      <c r="E21" s="613"/>
      <c r="F21" s="613"/>
      <c r="G21" s="613"/>
      <c r="H21" s="613"/>
      <c r="I21" s="613"/>
      <c r="J21" s="613"/>
      <c r="K21" s="613"/>
      <c r="L21" s="613"/>
      <c r="M21" s="613"/>
      <c r="N21" s="613"/>
      <c r="O21" s="613"/>
      <c r="P21" s="613"/>
      <c r="Q21" s="614"/>
      <c r="R21" s="615">
        <v>2170124</v>
      </c>
      <c r="S21" s="616"/>
      <c r="T21" s="616"/>
      <c r="U21" s="616"/>
      <c r="V21" s="616"/>
      <c r="W21" s="616"/>
      <c r="X21" s="616"/>
      <c r="Y21" s="617"/>
      <c r="Z21" s="657">
        <v>28.6</v>
      </c>
      <c r="AA21" s="657"/>
      <c r="AB21" s="657"/>
      <c r="AC21" s="657"/>
      <c r="AD21" s="658">
        <v>1978196</v>
      </c>
      <c r="AE21" s="658"/>
      <c r="AF21" s="658"/>
      <c r="AG21" s="658"/>
      <c r="AH21" s="658"/>
      <c r="AI21" s="658"/>
      <c r="AJ21" s="658"/>
      <c r="AK21" s="658"/>
      <c r="AL21" s="618">
        <v>57.6</v>
      </c>
      <c r="AM21" s="619"/>
      <c r="AN21" s="619"/>
      <c r="AO21" s="659"/>
      <c r="AP21" s="612" t="s">
        <v>210</v>
      </c>
      <c r="AQ21" s="693"/>
      <c r="AR21" s="693"/>
      <c r="AS21" s="693"/>
      <c r="AT21" s="693"/>
      <c r="AU21" s="693"/>
      <c r="AV21" s="693"/>
      <c r="AW21" s="693"/>
      <c r="AX21" s="693"/>
      <c r="AY21" s="693"/>
      <c r="AZ21" s="693"/>
      <c r="BA21" s="693"/>
      <c r="BB21" s="693"/>
      <c r="BC21" s="693"/>
      <c r="BD21" s="693"/>
      <c r="BE21" s="693"/>
      <c r="BF21" s="694"/>
      <c r="BG21" s="615">
        <v>58</v>
      </c>
      <c r="BH21" s="616"/>
      <c r="BI21" s="616"/>
      <c r="BJ21" s="616"/>
      <c r="BK21" s="616"/>
      <c r="BL21" s="616"/>
      <c r="BM21" s="616"/>
      <c r="BN21" s="617"/>
      <c r="BO21" s="657">
        <v>0</v>
      </c>
      <c r="BP21" s="657"/>
      <c r="BQ21" s="657"/>
      <c r="BR21" s="657"/>
      <c r="BS21" s="658" t="s">
        <v>64</v>
      </c>
      <c r="BT21" s="658"/>
      <c r="BU21" s="658"/>
      <c r="BV21" s="658"/>
      <c r="BW21" s="658"/>
      <c r="BX21" s="658"/>
      <c r="BY21" s="658"/>
      <c r="BZ21" s="658"/>
      <c r="CA21" s="658"/>
      <c r="CB21" s="692"/>
      <c r="CD21" s="596"/>
      <c r="CE21" s="597"/>
      <c r="CF21" s="597"/>
      <c r="CG21" s="597"/>
      <c r="CH21" s="597"/>
      <c r="CI21" s="597"/>
      <c r="CJ21" s="597"/>
      <c r="CK21" s="597"/>
      <c r="CL21" s="597"/>
      <c r="CM21" s="597"/>
      <c r="CN21" s="597"/>
      <c r="CO21" s="597"/>
      <c r="CP21" s="597"/>
      <c r="CQ21" s="598"/>
      <c r="CR21" s="706"/>
      <c r="CS21" s="704"/>
      <c r="CT21" s="704"/>
      <c r="CU21" s="704"/>
      <c r="CV21" s="704"/>
      <c r="CW21" s="704"/>
      <c r="CX21" s="704"/>
      <c r="CY21" s="707"/>
      <c r="CZ21" s="708"/>
      <c r="DA21" s="708"/>
      <c r="DB21" s="708"/>
      <c r="DC21" s="708"/>
      <c r="DD21" s="703"/>
      <c r="DE21" s="704"/>
      <c r="DF21" s="704"/>
      <c r="DG21" s="704"/>
      <c r="DH21" s="704"/>
      <c r="DI21" s="704"/>
      <c r="DJ21" s="704"/>
      <c r="DK21" s="704"/>
      <c r="DL21" s="704"/>
      <c r="DM21" s="704"/>
      <c r="DN21" s="704"/>
      <c r="DO21" s="704"/>
      <c r="DP21" s="707"/>
      <c r="DQ21" s="703"/>
      <c r="DR21" s="704"/>
      <c r="DS21" s="704"/>
      <c r="DT21" s="704"/>
      <c r="DU21" s="704"/>
      <c r="DV21" s="704"/>
      <c r="DW21" s="704"/>
      <c r="DX21" s="704"/>
      <c r="DY21" s="704"/>
      <c r="DZ21" s="704"/>
      <c r="EA21" s="704"/>
      <c r="EB21" s="704"/>
      <c r="EC21" s="705"/>
    </row>
    <row r="22" spans="2:133" ht="11.25" customHeight="1" x14ac:dyDescent="0.15">
      <c r="B22" s="612" t="s">
        <v>211</v>
      </c>
      <c r="C22" s="613"/>
      <c r="D22" s="613"/>
      <c r="E22" s="613"/>
      <c r="F22" s="613"/>
      <c r="G22" s="613"/>
      <c r="H22" s="613"/>
      <c r="I22" s="613"/>
      <c r="J22" s="613"/>
      <c r="K22" s="613"/>
      <c r="L22" s="613"/>
      <c r="M22" s="613"/>
      <c r="N22" s="613"/>
      <c r="O22" s="613"/>
      <c r="P22" s="613"/>
      <c r="Q22" s="614"/>
      <c r="R22" s="615">
        <v>1978196</v>
      </c>
      <c r="S22" s="616"/>
      <c r="T22" s="616"/>
      <c r="U22" s="616"/>
      <c r="V22" s="616"/>
      <c r="W22" s="616"/>
      <c r="X22" s="616"/>
      <c r="Y22" s="617"/>
      <c r="Z22" s="657">
        <v>26.1</v>
      </c>
      <c r="AA22" s="657"/>
      <c r="AB22" s="657"/>
      <c r="AC22" s="657"/>
      <c r="AD22" s="658">
        <v>1978196</v>
      </c>
      <c r="AE22" s="658"/>
      <c r="AF22" s="658"/>
      <c r="AG22" s="658"/>
      <c r="AH22" s="658"/>
      <c r="AI22" s="658"/>
      <c r="AJ22" s="658"/>
      <c r="AK22" s="658"/>
      <c r="AL22" s="618">
        <v>57.6</v>
      </c>
      <c r="AM22" s="619"/>
      <c r="AN22" s="619"/>
      <c r="AO22" s="659"/>
      <c r="AP22" s="612" t="s">
        <v>212</v>
      </c>
      <c r="AQ22" s="693"/>
      <c r="AR22" s="693"/>
      <c r="AS22" s="693"/>
      <c r="AT22" s="693"/>
      <c r="AU22" s="693"/>
      <c r="AV22" s="693"/>
      <c r="AW22" s="693"/>
      <c r="AX22" s="693"/>
      <c r="AY22" s="693"/>
      <c r="AZ22" s="693"/>
      <c r="BA22" s="693"/>
      <c r="BB22" s="693"/>
      <c r="BC22" s="693"/>
      <c r="BD22" s="693"/>
      <c r="BE22" s="693"/>
      <c r="BF22" s="694"/>
      <c r="BG22" s="615" t="s">
        <v>64</v>
      </c>
      <c r="BH22" s="616"/>
      <c r="BI22" s="616"/>
      <c r="BJ22" s="616"/>
      <c r="BK22" s="616"/>
      <c r="BL22" s="616"/>
      <c r="BM22" s="616"/>
      <c r="BN22" s="617"/>
      <c r="BO22" s="657" t="s">
        <v>64</v>
      </c>
      <c r="BP22" s="657"/>
      <c r="BQ22" s="657"/>
      <c r="BR22" s="657"/>
      <c r="BS22" s="658" t="s">
        <v>64</v>
      </c>
      <c r="BT22" s="658"/>
      <c r="BU22" s="658"/>
      <c r="BV22" s="658"/>
      <c r="BW22" s="658"/>
      <c r="BX22" s="658"/>
      <c r="BY22" s="658"/>
      <c r="BZ22" s="658"/>
      <c r="CA22" s="658"/>
      <c r="CB22" s="692"/>
      <c r="CD22" s="673" t="s">
        <v>213</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2" t="s">
        <v>214</v>
      </c>
      <c r="C23" s="613"/>
      <c r="D23" s="613"/>
      <c r="E23" s="613"/>
      <c r="F23" s="613"/>
      <c r="G23" s="613"/>
      <c r="H23" s="613"/>
      <c r="I23" s="613"/>
      <c r="J23" s="613"/>
      <c r="K23" s="613"/>
      <c r="L23" s="613"/>
      <c r="M23" s="613"/>
      <c r="N23" s="613"/>
      <c r="O23" s="613"/>
      <c r="P23" s="613"/>
      <c r="Q23" s="614"/>
      <c r="R23" s="615">
        <v>191928</v>
      </c>
      <c r="S23" s="616"/>
      <c r="T23" s="616"/>
      <c r="U23" s="616"/>
      <c r="V23" s="616"/>
      <c r="W23" s="616"/>
      <c r="X23" s="616"/>
      <c r="Y23" s="617"/>
      <c r="Z23" s="657">
        <v>2.5</v>
      </c>
      <c r="AA23" s="657"/>
      <c r="AB23" s="657"/>
      <c r="AC23" s="657"/>
      <c r="AD23" s="658" t="s">
        <v>64</v>
      </c>
      <c r="AE23" s="658"/>
      <c r="AF23" s="658"/>
      <c r="AG23" s="658"/>
      <c r="AH23" s="658"/>
      <c r="AI23" s="658"/>
      <c r="AJ23" s="658"/>
      <c r="AK23" s="658"/>
      <c r="AL23" s="618" t="s">
        <v>64</v>
      </c>
      <c r="AM23" s="619"/>
      <c r="AN23" s="619"/>
      <c r="AO23" s="659"/>
      <c r="AP23" s="612" t="s">
        <v>215</v>
      </c>
      <c r="AQ23" s="693"/>
      <c r="AR23" s="693"/>
      <c r="AS23" s="693"/>
      <c r="AT23" s="693"/>
      <c r="AU23" s="693"/>
      <c r="AV23" s="693"/>
      <c r="AW23" s="693"/>
      <c r="AX23" s="693"/>
      <c r="AY23" s="693"/>
      <c r="AZ23" s="693"/>
      <c r="BA23" s="693"/>
      <c r="BB23" s="693"/>
      <c r="BC23" s="693"/>
      <c r="BD23" s="693"/>
      <c r="BE23" s="693"/>
      <c r="BF23" s="694"/>
      <c r="BG23" s="615" t="s">
        <v>64</v>
      </c>
      <c r="BH23" s="616"/>
      <c r="BI23" s="616"/>
      <c r="BJ23" s="616"/>
      <c r="BK23" s="616"/>
      <c r="BL23" s="616"/>
      <c r="BM23" s="616"/>
      <c r="BN23" s="617"/>
      <c r="BO23" s="657" t="s">
        <v>64</v>
      </c>
      <c r="BP23" s="657"/>
      <c r="BQ23" s="657"/>
      <c r="BR23" s="657"/>
      <c r="BS23" s="658" t="s">
        <v>64</v>
      </c>
      <c r="BT23" s="658"/>
      <c r="BU23" s="658"/>
      <c r="BV23" s="658"/>
      <c r="BW23" s="658"/>
      <c r="BX23" s="658"/>
      <c r="BY23" s="658"/>
      <c r="BZ23" s="658"/>
      <c r="CA23" s="658"/>
      <c r="CB23" s="692"/>
      <c r="CD23" s="673" t="s">
        <v>155</v>
      </c>
      <c r="CE23" s="674"/>
      <c r="CF23" s="674"/>
      <c r="CG23" s="674"/>
      <c r="CH23" s="674"/>
      <c r="CI23" s="674"/>
      <c r="CJ23" s="674"/>
      <c r="CK23" s="674"/>
      <c r="CL23" s="674"/>
      <c r="CM23" s="674"/>
      <c r="CN23" s="674"/>
      <c r="CO23" s="674"/>
      <c r="CP23" s="674"/>
      <c r="CQ23" s="675"/>
      <c r="CR23" s="673" t="s">
        <v>216</v>
      </c>
      <c r="CS23" s="674"/>
      <c r="CT23" s="674"/>
      <c r="CU23" s="674"/>
      <c r="CV23" s="674"/>
      <c r="CW23" s="674"/>
      <c r="CX23" s="674"/>
      <c r="CY23" s="675"/>
      <c r="CZ23" s="673" t="s">
        <v>217</v>
      </c>
      <c r="DA23" s="674"/>
      <c r="DB23" s="674"/>
      <c r="DC23" s="675"/>
      <c r="DD23" s="673" t="s">
        <v>218</v>
      </c>
      <c r="DE23" s="674"/>
      <c r="DF23" s="674"/>
      <c r="DG23" s="674"/>
      <c r="DH23" s="674"/>
      <c r="DI23" s="674"/>
      <c r="DJ23" s="674"/>
      <c r="DK23" s="675"/>
      <c r="DL23" s="700" t="s">
        <v>219</v>
      </c>
      <c r="DM23" s="701"/>
      <c r="DN23" s="701"/>
      <c r="DO23" s="701"/>
      <c r="DP23" s="701"/>
      <c r="DQ23" s="701"/>
      <c r="DR23" s="701"/>
      <c r="DS23" s="701"/>
      <c r="DT23" s="701"/>
      <c r="DU23" s="701"/>
      <c r="DV23" s="702"/>
      <c r="DW23" s="673" t="s">
        <v>220</v>
      </c>
      <c r="DX23" s="674"/>
      <c r="DY23" s="674"/>
      <c r="DZ23" s="674"/>
      <c r="EA23" s="674"/>
      <c r="EB23" s="674"/>
      <c r="EC23" s="675"/>
    </row>
    <row r="24" spans="2:133" ht="11.25" customHeight="1" x14ac:dyDescent="0.15">
      <c r="B24" s="612" t="s">
        <v>221</v>
      </c>
      <c r="C24" s="613"/>
      <c r="D24" s="613"/>
      <c r="E24" s="613"/>
      <c r="F24" s="613"/>
      <c r="G24" s="613"/>
      <c r="H24" s="613"/>
      <c r="I24" s="613"/>
      <c r="J24" s="613"/>
      <c r="K24" s="613"/>
      <c r="L24" s="613"/>
      <c r="M24" s="613"/>
      <c r="N24" s="613"/>
      <c r="O24" s="613"/>
      <c r="P24" s="613"/>
      <c r="Q24" s="614"/>
      <c r="R24" s="615" t="s">
        <v>64</v>
      </c>
      <c r="S24" s="616"/>
      <c r="T24" s="616"/>
      <c r="U24" s="616"/>
      <c r="V24" s="616"/>
      <c r="W24" s="616"/>
      <c r="X24" s="616"/>
      <c r="Y24" s="617"/>
      <c r="Z24" s="657" t="s">
        <v>64</v>
      </c>
      <c r="AA24" s="657"/>
      <c r="AB24" s="657"/>
      <c r="AC24" s="657"/>
      <c r="AD24" s="658" t="s">
        <v>64</v>
      </c>
      <c r="AE24" s="658"/>
      <c r="AF24" s="658"/>
      <c r="AG24" s="658"/>
      <c r="AH24" s="658"/>
      <c r="AI24" s="658"/>
      <c r="AJ24" s="658"/>
      <c r="AK24" s="658"/>
      <c r="AL24" s="618" t="s">
        <v>64</v>
      </c>
      <c r="AM24" s="619"/>
      <c r="AN24" s="619"/>
      <c r="AO24" s="659"/>
      <c r="AP24" s="612" t="s">
        <v>222</v>
      </c>
      <c r="AQ24" s="693"/>
      <c r="AR24" s="693"/>
      <c r="AS24" s="693"/>
      <c r="AT24" s="693"/>
      <c r="AU24" s="693"/>
      <c r="AV24" s="693"/>
      <c r="AW24" s="693"/>
      <c r="AX24" s="693"/>
      <c r="AY24" s="693"/>
      <c r="AZ24" s="693"/>
      <c r="BA24" s="693"/>
      <c r="BB24" s="693"/>
      <c r="BC24" s="693"/>
      <c r="BD24" s="693"/>
      <c r="BE24" s="693"/>
      <c r="BF24" s="694"/>
      <c r="BG24" s="615" t="s">
        <v>64</v>
      </c>
      <c r="BH24" s="616"/>
      <c r="BI24" s="616"/>
      <c r="BJ24" s="616"/>
      <c r="BK24" s="616"/>
      <c r="BL24" s="616"/>
      <c r="BM24" s="616"/>
      <c r="BN24" s="617"/>
      <c r="BO24" s="657" t="s">
        <v>64</v>
      </c>
      <c r="BP24" s="657"/>
      <c r="BQ24" s="657"/>
      <c r="BR24" s="657"/>
      <c r="BS24" s="658" t="s">
        <v>64</v>
      </c>
      <c r="BT24" s="658"/>
      <c r="BU24" s="658"/>
      <c r="BV24" s="658"/>
      <c r="BW24" s="658"/>
      <c r="BX24" s="658"/>
      <c r="BY24" s="658"/>
      <c r="BZ24" s="658"/>
      <c r="CA24" s="658"/>
      <c r="CB24" s="692"/>
      <c r="CD24" s="670" t="s">
        <v>223</v>
      </c>
      <c r="CE24" s="671"/>
      <c r="CF24" s="671"/>
      <c r="CG24" s="671"/>
      <c r="CH24" s="671"/>
      <c r="CI24" s="671"/>
      <c r="CJ24" s="671"/>
      <c r="CK24" s="671"/>
      <c r="CL24" s="671"/>
      <c r="CM24" s="671"/>
      <c r="CN24" s="671"/>
      <c r="CO24" s="671"/>
      <c r="CP24" s="671"/>
      <c r="CQ24" s="672"/>
      <c r="CR24" s="667">
        <v>2587330</v>
      </c>
      <c r="CS24" s="668"/>
      <c r="CT24" s="668"/>
      <c r="CU24" s="668"/>
      <c r="CV24" s="668"/>
      <c r="CW24" s="668"/>
      <c r="CX24" s="668"/>
      <c r="CY24" s="696"/>
      <c r="CZ24" s="697">
        <v>36.200000000000003</v>
      </c>
      <c r="DA24" s="680"/>
      <c r="DB24" s="680"/>
      <c r="DC24" s="699"/>
      <c r="DD24" s="695">
        <v>2148364</v>
      </c>
      <c r="DE24" s="668"/>
      <c r="DF24" s="668"/>
      <c r="DG24" s="668"/>
      <c r="DH24" s="668"/>
      <c r="DI24" s="668"/>
      <c r="DJ24" s="668"/>
      <c r="DK24" s="696"/>
      <c r="DL24" s="695">
        <v>2041916</v>
      </c>
      <c r="DM24" s="668"/>
      <c r="DN24" s="668"/>
      <c r="DO24" s="668"/>
      <c r="DP24" s="668"/>
      <c r="DQ24" s="668"/>
      <c r="DR24" s="668"/>
      <c r="DS24" s="668"/>
      <c r="DT24" s="668"/>
      <c r="DU24" s="668"/>
      <c r="DV24" s="696"/>
      <c r="DW24" s="697">
        <v>59.2</v>
      </c>
      <c r="DX24" s="680"/>
      <c r="DY24" s="680"/>
      <c r="DZ24" s="680"/>
      <c r="EA24" s="680"/>
      <c r="EB24" s="680"/>
      <c r="EC24" s="698"/>
    </row>
    <row r="25" spans="2:133" ht="11.25" customHeight="1" x14ac:dyDescent="0.15">
      <c r="B25" s="612" t="s">
        <v>224</v>
      </c>
      <c r="C25" s="613"/>
      <c r="D25" s="613"/>
      <c r="E25" s="613"/>
      <c r="F25" s="613"/>
      <c r="G25" s="613"/>
      <c r="H25" s="613"/>
      <c r="I25" s="613"/>
      <c r="J25" s="613"/>
      <c r="K25" s="613"/>
      <c r="L25" s="613"/>
      <c r="M25" s="613"/>
      <c r="N25" s="613"/>
      <c r="O25" s="613"/>
      <c r="P25" s="613"/>
      <c r="Q25" s="614"/>
      <c r="R25" s="615">
        <v>3596802</v>
      </c>
      <c r="S25" s="616"/>
      <c r="T25" s="616"/>
      <c r="U25" s="616"/>
      <c r="V25" s="616"/>
      <c r="W25" s="616"/>
      <c r="X25" s="616"/>
      <c r="Y25" s="617"/>
      <c r="Z25" s="657">
        <v>47.5</v>
      </c>
      <c r="AA25" s="657"/>
      <c r="AB25" s="657"/>
      <c r="AC25" s="657"/>
      <c r="AD25" s="658">
        <v>3404874</v>
      </c>
      <c r="AE25" s="658"/>
      <c r="AF25" s="658"/>
      <c r="AG25" s="658"/>
      <c r="AH25" s="658"/>
      <c r="AI25" s="658"/>
      <c r="AJ25" s="658"/>
      <c r="AK25" s="658"/>
      <c r="AL25" s="618">
        <v>99.2</v>
      </c>
      <c r="AM25" s="619"/>
      <c r="AN25" s="619"/>
      <c r="AO25" s="659"/>
      <c r="AP25" s="612" t="s">
        <v>225</v>
      </c>
      <c r="AQ25" s="693"/>
      <c r="AR25" s="693"/>
      <c r="AS25" s="693"/>
      <c r="AT25" s="693"/>
      <c r="AU25" s="693"/>
      <c r="AV25" s="693"/>
      <c r="AW25" s="693"/>
      <c r="AX25" s="693"/>
      <c r="AY25" s="693"/>
      <c r="AZ25" s="693"/>
      <c r="BA25" s="693"/>
      <c r="BB25" s="693"/>
      <c r="BC25" s="693"/>
      <c r="BD25" s="693"/>
      <c r="BE25" s="693"/>
      <c r="BF25" s="694"/>
      <c r="BG25" s="615" t="s">
        <v>64</v>
      </c>
      <c r="BH25" s="616"/>
      <c r="BI25" s="616"/>
      <c r="BJ25" s="616"/>
      <c r="BK25" s="616"/>
      <c r="BL25" s="616"/>
      <c r="BM25" s="616"/>
      <c r="BN25" s="617"/>
      <c r="BO25" s="657" t="s">
        <v>64</v>
      </c>
      <c r="BP25" s="657"/>
      <c r="BQ25" s="657"/>
      <c r="BR25" s="657"/>
      <c r="BS25" s="658" t="s">
        <v>64</v>
      </c>
      <c r="BT25" s="658"/>
      <c r="BU25" s="658"/>
      <c r="BV25" s="658"/>
      <c r="BW25" s="658"/>
      <c r="BX25" s="658"/>
      <c r="BY25" s="658"/>
      <c r="BZ25" s="658"/>
      <c r="CA25" s="658"/>
      <c r="CB25" s="692"/>
      <c r="CD25" s="612" t="s">
        <v>226</v>
      </c>
      <c r="CE25" s="613"/>
      <c r="CF25" s="613"/>
      <c r="CG25" s="613"/>
      <c r="CH25" s="613"/>
      <c r="CI25" s="613"/>
      <c r="CJ25" s="613"/>
      <c r="CK25" s="613"/>
      <c r="CL25" s="613"/>
      <c r="CM25" s="613"/>
      <c r="CN25" s="613"/>
      <c r="CO25" s="613"/>
      <c r="CP25" s="613"/>
      <c r="CQ25" s="614"/>
      <c r="CR25" s="615">
        <v>780513</v>
      </c>
      <c r="CS25" s="628"/>
      <c r="CT25" s="628"/>
      <c r="CU25" s="628"/>
      <c r="CV25" s="628"/>
      <c r="CW25" s="628"/>
      <c r="CX25" s="628"/>
      <c r="CY25" s="629"/>
      <c r="CZ25" s="618">
        <v>10.9</v>
      </c>
      <c r="DA25" s="630"/>
      <c r="DB25" s="630"/>
      <c r="DC25" s="631"/>
      <c r="DD25" s="621">
        <v>748046</v>
      </c>
      <c r="DE25" s="628"/>
      <c r="DF25" s="628"/>
      <c r="DG25" s="628"/>
      <c r="DH25" s="628"/>
      <c r="DI25" s="628"/>
      <c r="DJ25" s="628"/>
      <c r="DK25" s="629"/>
      <c r="DL25" s="621">
        <v>732527</v>
      </c>
      <c r="DM25" s="628"/>
      <c r="DN25" s="628"/>
      <c r="DO25" s="628"/>
      <c r="DP25" s="628"/>
      <c r="DQ25" s="628"/>
      <c r="DR25" s="628"/>
      <c r="DS25" s="628"/>
      <c r="DT25" s="628"/>
      <c r="DU25" s="628"/>
      <c r="DV25" s="629"/>
      <c r="DW25" s="618">
        <v>21.2</v>
      </c>
      <c r="DX25" s="630"/>
      <c r="DY25" s="630"/>
      <c r="DZ25" s="630"/>
      <c r="EA25" s="630"/>
      <c r="EB25" s="630"/>
      <c r="EC25" s="646"/>
    </row>
    <row r="26" spans="2:133" ht="11.25" customHeight="1" x14ac:dyDescent="0.15">
      <c r="B26" s="612" t="s">
        <v>227</v>
      </c>
      <c r="C26" s="613"/>
      <c r="D26" s="613"/>
      <c r="E26" s="613"/>
      <c r="F26" s="613"/>
      <c r="G26" s="613"/>
      <c r="H26" s="613"/>
      <c r="I26" s="613"/>
      <c r="J26" s="613"/>
      <c r="K26" s="613"/>
      <c r="L26" s="613"/>
      <c r="M26" s="613"/>
      <c r="N26" s="613"/>
      <c r="O26" s="613"/>
      <c r="P26" s="613"/>
      <c r="Q26" s="614"/>
      <c r="R26" s="615" t="s">
        <v>64</v>
      </c>
      <c r="S26" s="616"/>
      <c r="T26" s="616"/>
      <c r="U26" s="616"/>
      <c r="V26" s="616"/>
      <c r="W26" s="616"/>
      <c r="X26" s="616"/>
      <c r="Y26" s="617"/>
      <c r="Z26" s="657" t="s">
        <v>64</v>
      </c>
      <c r="AA26" s="657"/>
      <c r="AB26" s="657"/>
      <c r="AC26" s="657"/>
      <c r="AD26" s="658" t="s">
        <v>64</v>
      </c>
      <c r="AE26" s="658"/>
      <c r="AF26" s="658"/>
      <c r="AG26" s="658"/>
      <c r="AH26" s="658"/>
      <c r="AI26" s="658"/>
      <c r="AJ26" s="658"/>
      <c r="AK26" s="658"/>
      <c r="AL26" s="618" t="s">
        <v>64</v>
      </c>
      <c r="AM26" s="619"/>
      <c r="AN26" s="619"/>
      <c r="AO26" s="659"/>
      <c r="AP26" s="612" t="s">
        <v>228</v>
      </c>
      <c r="AQ26" s="693"/>
      <c r="AR26" s="693"/>
      <c r="AS26" s="693"/>
      <c r="AT26" s="693"/>
      <c r="AU26" s="693"/>
      <c r="AV26" s="693"/>
      <c r="AW26" s="693"/>
      <c r="AX26" s="693"/>
      <c r="AY26" s="693"/>
      <c r="AZ26" s="693"/>
      <c r="BA26" s="693"/>
      <c r="BB26" s="693"/>
      <c r="BC26" s="693"/>
      <c r="BD26" s="693"/>
      <c r="BE26" s="693"/>
      <c r="BF26" s="694"/>
      <c r="BG26" s="615" t="s">
        <v>64</v>
      </c>
      <c r="BH26" s="616"/>
      <c r="BI26" s="616"/>
      <c r="BJ26" s="616"/>
      <c r="BK26" s="616"/>
      <c r="BL26" s="616"/>
      <c r="BM26" s="616"/>
      <c r="BN26" s="617"/>
      <c r="BO26" s="657" t="s">
        <v>64</v>
      </c>
      <c r="BP26" s="657"/>
      <c r="BQ26" s="657"/>
      <c r="BR26" s="657"/>
      <c r="BS26" s="658" t="s">
        <v>64</v>
      </c>
      <c r="BT26" s="658"/>
      <c r="BU26" s="658"/>
      <c r="BV26" s="658"/>
      <c r="BW26" s="658"/>
      <c r="BX26" s="658"/>
      <c r="BY26" s="658"/>
      <c r="BZ26" s="658"/>
      <c r="CA26" s="658"/>
      <c r="CB26" s="692"/>
      <c r="CD26" s="612" t="s">
        <v>229</v>
      </c>
      <c r="CE26" s="613"/>
      <c r="CF26" s="613"/>
      <c r="CG26" s="613"/>
      <c r="CH26" s="613"/>
      <c r="CI26" s="613"/>
      <c r="CJ26" s="613"/>
      <c r="CK26" s="613"/>
      <c r="CL26" s="613"/>
      <c r="CM26" s="613"/>
      <c r="CN26" s="613"/>
      <c r="CO26" s="613"/>
      <c r="CP26" s="613"/>
      <c r="CQ26" s="614"/>
      <c r="CR26" s="615">
        <v>427709</v>
      </c>
      <c r="CS26" s="616"/>
      <c r="CT26" s="616"/>
      <c r="CU26" s="616"/>
      <c r="CV26" s="616"/>
      <c r="CW26" s="616"/>
      <c r="CX26" s="616"/>
      <c r="CY26" s="617"/>
      <c r="CZ26" s="618">
        <v>6</v>
      </c>
      <c r="DA26" s="630"/>
      <c r="DB26" s="630"/>
      <c r="DC26" s="631"/>
      <c r="DD26" s="621">
        <v>404768</v>
      </c>
      <c r="DE26" s="616"/>
      <c r="DF26" s="616"/>
      <c r="DG26" s="616"/>
      <c r="DH26" s="616"/>
      <c r="DI26" s="616"/>
      <c r="DJ26" s="616"/>
      <c r="DK26" s="617"/>
      <c r="DL26" s="621" t="s">
        <v>64</v>
      </c>
      <c r="DM26" s="616"/>
      <c r="DN26" s="616"/>
      <c r="DO26" s="616"/>
      <c r="DP26" s="616"/>
      <c r="DQ26" s="616"/>
      <c r="DR26" s="616"/>
      <c r="DS26" s="616"/>
      <c r="DT26" s="616"/>
      <c r="DU26" s="616"/>
      <c r="DV26" s="617"/>
      <c r="DW26" s="618" t="s">
        <v>64</v>
      </c>
      <c r="DX26" s="630"/>
      <c r="DY26" s="630"/>
      <c r="DZ26" s="630"/>
      <c r="EA26" s="630"/>
      <c r="EB26" s="630"/>
      <c r="EC26" s="646"/>
    </row>
    <row r="27" spans="2:133" ht="11.25" customHeight="1" x14ac:dyDescent="0.15">
      <c r="B27" s="612" t="s">
        <v>230</v>
      </c>
      <c r="C27" s="613"/>
      <c r="D27" s="613"/>
      <c r="E27" s="613"/>
      <c r="F27" s="613"/>
      <c r="G27" s="613"/>
      <c r="H27" s="613"/>
      <c r="I27" s="613"/>
      <c r="J27" s="613"/>
      <c r="K27" s="613"/>
      <c r="L27" s="613"/>
      <c r="M27" s="613"/>
      <c r="N27" s="613"/>
      <c r="O27" s="613"/>
      <c r="P27" s="613"/>
      <c r="Q27" s="614"/>
      <c r="R27" s="615">
        <v>16584</v>
      </c>
      <c r="S27" s="616"/>
      <c r="T27" s="616"/>
      <c r="U27" s="616"/>
      <c r="V27" s="616"/>
      <c r="W27" s="616"/>
      <c r="X27" s="616"/>
      <c r="Y27" s="617"/>
      <c r="Z27" s="657">
        <v>0.2</v>
      </c>
      <c r="AA27" s="657"/>
      <c r="AB27" s="657"/>
      <c r="AC27" s="657"/>
      <c r="AD27" s="658" t="s">
        <v>64</v>
      </c>
      <c r="AE27" s="658"/>
      <c r="AF27" s="658"/>
      <c r="AG27" s="658"/>
      <c r="AH27" s="658"/>
      <c r="AI27" s="658"/>
      <c r="AJ27" s="658"/>
      <c r="AK27" s="658"/>
      <c r="AL27" s="618" t="s">
        <v>64</v>
      </c>
      <c r="AM27" s="619"/>
      <c r="AN27" s="619"/>
      <c r="AO27" s="659"/>
      <c r="AP27" s="612" t="s">
        <v>231</v>
      </c>
      <c r="AQ27" s="613"/>
      <c r="AR27" s="613"/>
      <c r="AS27" s="613"/>
      <c r="AT27" s="613"/>
      <c r="AU27" s="613"/>
      <c r="AV27" s="613"/>
      <c r="AW27" s="613"/>
      <c r="AX27" s="613"/>
      <c r="AY27" s="613"/>
      <c r="AZ27" s="613"/>
      <c r="BA27" s="613"/>
      <c r="BB27" s="613"/>
      <c r="BC27" s="613"/>
      <c r="BD27" s="613"/>
      <c r="BE27" s="613"/>
      <c r="BF27" s="614"/>
      <c r="BG27" s="615">
        <v>1137523</v>
      </c>
      <c r="BH27" s="616"/>
      <c r="BI27" s="616"/>
      <c r="BJ27" s="616"/>
      <c r="BK27" s="616"/>
      <c r="BL27" s="616"/>
      <c r="BM27" s="616"/>
      <c r="BN27" s="617"/>
      <c r="BO27" s="657">
        <v>100</v>
      </c>
      <c r="BP27" s="657"/>
      <c r="BQ27" s="657"/>
      <c r="BR27" s="657"/>
      <c r="BS27" s="658" t="s">
        <v>64</v>
      </c>
      <c r="BT27" s="658"/>
      <c r="BU27" s="658"/>
      <c r="BV27" s="658"/>
      <c r="BW27" s="658"/>
      <c r="BX27" s="658"/>
      <c r="BY27" s="658"/>
      <c r="BZ27" s="658"/>
      <c r="CA27" s="658"/>
      <c r="CB27" s="692"/>
      <c r="CD27" s="612" t="s">
        <v>232</v>
      </c>
      <c r="CE27" s="613"/>
      <c r="CF27" s="613"/>
      <c r="CG27" s="613"/>
      <c r="CH27" s="613"/>
      <c r="CI27" s="613"/>
      <c r="CJ27" s="613"/>
      <c r="CK27" s="613"/>
      <c r="CL27" s="613"/>
      <c r="CM27" s="613"/>
      <c r="CN27" s="613"/>
      <c r="CO27" s="613"/>
      <c r="CP27" s="613"/>
      <c r="CQ27" s="614"/>
      <c r="CR27" s="615">
        <v>638150</v>
      </c>
      <c r="CS27" s="628"/>
      <c r="CT27" s="628"/>
      <c r="CU27" s="628"/>
      <c r="CV27" s="628"/>
      <c r="CW27" s="628"/>
      <c r="CX27" s="628"/>
      <c r="CY27" s="629"/>
      <c r="CZ27" s="618">
        <v>8.9</v>
      </c>
      <c r="DA27" s="630"/>
      <c r="DB27" s="630"/>
      <c r="DC27" s="631"/>
      <c r="DD27" s="621">
        <v>231759</v>
      </c>
      <c r="DE27" s="628"/>
      <c r="DF27" s="628"/>
      <c r="DG27" s="628"/>
      <c r="DH27" s="628"/>
      <c r="DI27" s="628"/>
      <c r="DJ27" s="628"/>
      <c r="DK27" s="629"/>
      <c r="DL27" s="621">
        <v>140830</v>
      </c>
      <c r="DM27" s="628"/>
      <c r="DN27" s="628"/>
      <c r="DO27" s="628"/>
      <c r="DP27" s="628"/>
      <c r="DQ27" s="628"/>
      <c r="DR27" s="628"/>
      <c r="DS27" s="628"/>
      <c r="DT27" s="628"/>
      <c r="DU27" s="628"/>
      <c r="DV27" s="629"/>
      <c r="DW27" s="618">
        <v>4.0999999999999996</v>
      </c>
      <c r="DX27" s="630"/>
      <c r="DY27" s="630"/>
      <c r="DZ27" s="630"/>
      <c r="EA27" s="630"/>
      <c r="EB27" s="630"/>
      <c r="EC27" s="646"/>
    </row>
    <row r="28" spans="2:133" ht="11.25" customHeight="1" x14ac:dyDescent="0.15">
      <c r="B28" s="612" t="s">
        <v>233</v>
      </c>
      <c r="C28" s="613"/>
      <c r="D28" s="613"/>
      <c r="E28" s="613"/>
      <c r="F28" s="613"/>
      <c r="G28" s="613"/>
      <c r="H28" s="613"/>
      <c r="I28" s="613"/>
      <c r="J28" s="613"/>
      <c r="K28" s="613"/>
      <c r="L28" s="613"/>
      <c r="M28" s="613"/>
      <c r="N28" s="613"/>
      <c r="O28" s="613"/>
      <c r="P28" s="613"/>
      <c r="Q28" s="614"/>
      <c r="R28" s="615">
        <v>43623</v>
      </c>
      <c r="S28" s="616"/>
      <c r="T28" s="616"/>
      <c r="U28" s="616"/>
      <c r="V28" s="616"/>
      <c r="W28" s="616"/>
      <c r="X28" s="616"/>
      <c r="Y28" s="617"/>
      <c r="Z28" s="657">
        <v>0.6</v>
      </c>
      <c r="AA28" s="657"/>
      <c r="AB28" s="657"/>
      <c r="AC28" s="657"/>
      <c r="AD28" s="658">
        <v>469</v>
      </c>
      <c r="AE28" s="658"/>
      <c r="AF28" s="658"/>
      <c r="AG28" s="658"/>
      <c r="AH28" s="658"/>
      <c r="AI28" s="658"/>
      <c r="AJ28" s="658"/>
      <c r="AK28" s="658"/>
      <c r="AL28" s="618">
        <v>0</v>
      </c>
      <c r="AM28" s="619"/>
      <c r="AN28" s="619"/>
      <c r="AO28" s="659"/>
      <c r="AP28" s="612"/>
      <c r="AQ28" s="613"/>
      <c r="AR28" s="613"/>
      <c r="AS28" s="613"/>
      <c r="AT28" s="613"/>
      <c r="AU28" s="613"/>
      <c r="AV28" s="613"/>
      <c r="AW28" s="613"/>
      <c r="AX28" s="613"/>
      <c r="AY28" s="613"/>
      <c r="AZ28" s="613"/>
      <c r="BA28" s="613"/>
      <c r="BB28" s="613"/>
      <c r="BC28" s="613"/>
      <c r="BD28" s="613"/>
      <c r="BE28" s="613"/>
      <c r="BF28" s="614"/>
      <c r="BG28" s="615"/>
      <c r="BH28" s="616"/>
      <c r="BI28" s="616"/>
      <c r="BJ28" s="616"/>
      <c r="BK28" s="616"/>
      <c r="BL28" s="616"/>
      <c r="BM28" s="616"/>
      <c r="BN28" s="617"/>
      <c r="BO28" s="657"/>
      <c r="BP28" s="657"/>
      <c r="BQ28" s="657"/>
      <c r="BR28" s="657"/>
      <c r="BS28" s="621"/>
      <c r="BT28" s="616"/>
      <c r="BU28" s="616"/>
      <c r="BV28" s="616"/>
      <c r="BW28" s="616"/>
      <c r="BX28" s="616"/>
      <c r="BY28" s="616"/>
      <c r="BZ28" s="616"/>
      <c r="CA28" s="616"/>
      <c r="CB28" s="656"/>
      <c r="CD28" s="612" t="s">
        <v>234</v>
      </c>
      <c r="CE28" s="613"/>
      <c r="CF28" s="613"/>
      <c r="CG28" s="613"/>
      <c r="CH28" s="613"/>
      <c r="CI28" s="613"/>
      <c r="CJ28" s="613"/>
      <c r="CK28" s="613"/>
      <c r="CL28" s="613"/>
      <c r="CM28" s="613"/>
      <c r="CN28" s="613"/>
      <c r="CO28" s="613"/>
      <c r="CP28" s="613"/>
      <c r="CQ28" s="614"/>
      <c r="CR28" s="615">
        <v>1168667</v>
      </c>
      <c r="CS28" s="616"/>
      <c r="CT28" s="616"/>
      <c r="CU28" s="616"/>
      <c r="CV28" s="616"/>
      <c r="CW28" s="616"/>
      <c r="CX28" s="616"/>
      <c r="CY28" s="617"/>
      <c r="CZ28" s="618">
        <v>16.3</v>
      </c>
      <c r="DA28" s="630"/>
      <c r="DB28" s="630"/>
      <c r="DC28" s="631"/>
      <c r="DD28" s="621">
        <v>1168559</v>
      </c>
      <c r="DE28" s="616"/>
      <c r="DF28" s="616"/>
      <c r="DG28" s="616"/>
      <c r="DH28" s="616"/>
      <c r="DI28" s="616"/>
      <c r="DJ28" s="616"/>
      <c r="DK28" s="617"/>
      <c r="DL28" s="621">
        <v>1168559</v>
      </c>
      <c r="DM28" s="616"/>
      <c r="DN28" s="616"/>
      <c r="DO28" s="616"/>
      <c r="DP28" s="616"/>
      <c r="DQ28" s="616"/>
      <c r="DR28" s="616"/>
      <c r="DS28" s="616"/>
      <c r="DT28" s="616"/>
      <c r="DU28" s="616"/>
      <c r="DV28" s="617"/>
      <c r="DW28" s="618">
        <v>33.9</v>
      </c>
      <c r="DX28" s="630"/>
      <c r="DY28" s="630"/>
      <c r="DZ28" s="630"/>
      <c r="EA28" s="630"/>
      <c r="EB28" s="630"/>
      <c r="EC28" s="646"/>
    </row>
    <row r="29" spans="2:133" ht="11.25" customHeight="1" x14ac:dyDescent="0.15">
      <c r="B29" s="612" t="s">
        <v>235</v>
      </c>
      <c r="C29" s="613"/>
      <c r="D29" s="613"/>
      <c r="E29" s="613"/>
      <c r="F29" s="613"/>
      <c r="G29" s="613"/>
      <c r="H29" s="613"/>
      <c r="I29" s="613"/>
      <c r="J29" s="613"/>
      <c r="K29" s="613"/>
      <c r="L29" s="613"/>
      <c r="M29" s="613"/>
      <c r="N29" s="613"/>
      <c r="O29" s="613"/>
      <c r="P29" s="613"/>
      <c r="Q29" s="614"/>
      <c r="R29" s="615">
        <v>4784</v>
      </c>
      <c r="S29" s="616"/>
      <c r="T29" s="616"/>
      <c r="U29" s="616"/>
      <c r="V29" s="616"/>
      <c r="W29" s="616"/>
      <c r="X29" s="616"/>
      <c r="Y29" s="617"/>
      <c r="Z29" s="657">
        <v>0.1</v>
      </c>
      <c r="AA29" s="657"/>
      <c r="AB29" s="657"/>
      <c r="AC29" s="657"/>
      <c r="AD29" s="658" t="s">
        <v>64</v>
      </c>
      <c r="AE29" s="658"/>
      <c r="AF29" s="658"/>
      <c r="AG29" s="658"/>
      <c r="AH29" s="658"/>
      <c r="AI29" s="658"/>
      <c r="AJ29" s="658"/>
      <c r="AK29" s="658"/>
      <c r="AL29" s="618" t="s">
        <v>64</v>
      </c>
      <c r="AM29" s="619"/>
      <c r="AN29" s="619"/>
      <c r="AO29" s="659"/>
      <c r="AP29" s="596"/>
      <c r="AQ29" s="597"/>
      <c r="AR29" s="597"/>
      <c r="AS29" s="597"/>
      <c r="AT29" s="597"/>
      <c r="AU29" s="597"/>
      <c r="AV29" s="597"/>
      <c r="AW29" s="597"/>
      <c r="AX29" s="597"/>
      <c r="AY29" s="597"/>
      <c r="AZ29" s="597"/>
      <c r="BA29" s="597"/>
      <c r="BB29" s="597"/>
      <c r="BC29" s="597"/>
      <c r="BD29" s="597"/>
      <c r="BE29" s="597"/>
      <c r="BF29" s="598"/>
      <c r="BG29" s="615"/>
      <c r="BH29" s="616"/>
      <c r="BI29" s="616"/>
      <c r="BJ29" s="616"/>
      <c r="BK29" s="616"/>
      <c r="BL29" s="616"/>
      <c r="BM29" s="616"/>
      <c r="BN29" s="617"/>
      <c r="BO29" s="657"/>
      <c r="BP29" s="657"/>
      <c r="BQ29" s="657"/>
      <c r="BR29" s="657"/>
      <c r="BS29" s="658"/>
      <c r="BT29" s="658"/>
      <c r="BU29" s="658"/>
      <c r="BV29" s="658"/>
      <c r="BW29" s="658"/>
      <c r="BX29" s="658"/>
      <c r="BY29" s="658"/>
      <c r="BZ29" s="658"/>
      <c r="CA29" s="658"/>
      <c r="CB29" s="692"/>
      <c r="CD29" s="634" t="s">
        <v>236</v>
      </c>
      <c r="CE29" s="635"/>
      <c r="CF29" s="612" t="s">
        <v>237</v>
      </c>
      <c r="CG29" s="613"/>
      <c r="CH29" s="613"/>
      <c r="CI29" s="613"/>
      <c r="CJ29" s="613"/>
      <c r="CK29" s="613"/>
      <c r="CL29" s="613"/>
      <c r="CM29" s="613"/>
      <c r="CN29" s="613"/>
      <c r="CO29" s="613"/>
      <c r="CP29" s="613"/>
      <c r="CQ29" s="614"/>
      <c r="CR29" s="615">
        <v>1168667</v>
      </c>
      <c r="CS29" s="628"/>
      <c r="CT29" s="628"/>
      <c r="CU29" s="628"/>
      <c r="CV29" s="628"/>
      <c r="CW29" s="628"/>
      <c r="CX29" s="628"/>
      <c r="CY29" s="629"/>
      <c r="CZ29" s="618">
        <v>16.3</v>
      </c>
      <c r="DA29" s="630"/>
      <c r="DB29" s="630"/>
      <c r="DC29" s="631"/>
      <c r="DD29" s="621">
        <v>1168559</v>
      </c>
      <c r="DE29" s="628"/>
      <c r="DF29" s="628"/>
      <c r="DG29" s="628"/>
      <c r="DH29" s="628"/>
      <c r="DI29" s="628"/>
      <c r="DJ29" s="628"/>
      <c r="DK29" s="629"/>
      <c r="DL29" s="621">
        <v>1168559</v>
      </c>
      <c r="DM29" s="628"/>
      <c r="DN29" s="628"/>
      <c r="DO29" s="628"/>
      <c r="DP29" s="628"/>
      <c r="DQ29" s="628"/>
      <c r="DR29" s="628"/>
      <c r="DS29" s="628"/>
      <c r="DT29" s="628"/>
      <c r="DU29" s="628"/>
      <c r="DV29" s="629"/>
      <c r="DW29" s="618">
        <v>33.9</v>
      </c>
      <c r="DX29" s="630"/>
      <c r="DY29" s="630"/>
      <c r="DZ29" s="630"/>
      <c r="EA29" s="630"/>
      <c r="EB29" s="630"/>
      <c r="EC29" s="646"/>
    </row>
    <row r="30" spans="2:133" ht="11.25" customHeight="1" x14ac:dyDescent="0.15">
      <c r="B30" s="612" t="s">
        <v>238</v>
      </c>
      <c r="C30" s="613"/>
      <c r="D30" s="613"/>
      <c r="E30" s="613"/>
      <c r="F30" s="613"/>
      <c r="G30" s="613"/>
      <c r="H30" s="613"/>
      <c r="I30" s="613"/>
      <c r="J30" s="613"/>
      <c r="K30" s="613"/>
      <c r="L30" s="613"/>
      <c r="M30" s="613"/>
      <c r="N30" s="613"/>
      <c r="O30" s="613"/>
      <c r="P30" s="613"/>
      <c r="Q30" s="614"/>
      <c r="R30" s="615">
        <v>1161827</v>
      </c>
      <c r="S30" s="616"/>
      <c r="T30" s="616"/>
      <c r="U30" s="616"/>
      <c r="V30" s="616"/>
      <c r="W30" s="616"/>
      <c r="X30" s="616"/>
      <c r="Y30" s="617"/>
      <c r="Z30" s="657">
        <v>15.3</v>
      </c>
      <c r="AA30" s="657"/>
      <c r="AB30" s="657"/>
      <c r="AC30" s="657"/>
      <c r="AD30" s="658" t="s">
        <v>64</v>
      </c>
      <c r="AE30" s="658"/>
      <c r="AF30" s="658"/>
      <c r="AG30" s="658"/>
      <c r="AH30" s="658"/>
      <c r="AI30" s="658"/>
      <c r="AJ30" s="658"/>
      <c r="AK30" s="658"/>
      <c r="AL30" s="618" t="s">
        <v>64</v>
      </c>
      <c r="AM30" s="619"/>
      <c r="AN30" s="619"/>
      <c r="AO30" s="659"/>
      <c r="AP30" s="673" t="s">
        <v>155</v>
      </c>
      <c r="AQ30" s="674"/>
      <c r="AR30" s="674"/>
      <c r="AS30" s="674"/>
      <c r="AT30" s="674"/>
      <c r="AU30" s="674"/>
      <c r="AV30" s="674"/>
      <c r="AW30" s="674"/>
      <c r="AX30" s="674"/>
      <c r="AY30" s="674"/>
      <c r="AZ30" s="674"/>
      <c r="BA30" s="674"/>
      <c r="BB30" s="674"/>
      <c r="BC30" s="674"/>
      <c r="BD30" s="674"/>
      <c r="BE30" s="674"/>
      <c r="BF30" s="675"/>
      <c r="BG30" s="673" t="s">
        <v>239</v>
      </c>
      <c r="BH30" s="690"/>
      <c r="BI30" s="690"/>
      <c r="BJ30" s="690"/>
      <c r="BK30" s="690"/>
      <c r="BL30" s="690"/>
      <c r="BM30" s="690"/>
      <c r="BN30" s="690"/>
      <c r="BO30" s="690"/>
      <c r="BP30" s="690"/>
      <c r="BQ30" s="691"/>
      <c r="BR30" s="673" t="s">
        <v>240</v>
      </c>
      <c r="BS30" s="690"/>
      <c r="BT30" s="690"/>
      <c r="BU30" s="690"/>
      <c r="BV30" s="690"/>
      <c r="BW30" s="690"/>
      <c r="BX30" s="690"/>
      <c r="BY30" s="690"/>
      <c r="BZ30" s="690"/>
      <c r="CA30" s="690"/>
      <c r="CB30" s="691"/>
      <c r="CD30" s="636"/>
      <c r="CE30" s="637"/>
      <c r="CF30" s="612" t="s">
        <v>241</v>
      </c>
      <c r="CG30" s="613"/>
      <c r="CH30" s="613"/>
      <c r="CI30" s="613"/>
      <c r="CJ30" s="613"/>
      <c r="CK30" s="613"/>
      <c r="CL30" s="613"/>
      <c r="CM30" s="613"/>
      <c r="CN30" s="613"/>
      <c r="CO30" s="613"/>
      <c r="CP30" s="613"/>
      <c r="CQ30" s="614"/>
      <c r="CR30" s="615">
        <v>1143864</v>
      </c>
      <c r="CS30" s="616"/>
      <c r="CT30" s="616"/>
      <c r="CU30" s="616"/>
      <c r="CV30" s="616"/>
      <c r="CW30" s="616"/>
      <c r="CX30" s="616"/>
      <c r="CY30" s="617"/>
      <c r="CZ30" s="618">
        <v>16</v>
      </c>
      <c r="DA30" s="630"/>
      <c r="DB30" s="630"/>
      <c r="DC30" s="631"/>
      <c r="DD30" s="621">
        <v>1143756</v>
      </c>
      <c r="DE30" s="616"/>
      <c r="DF30" s="616"/>
      <c r="DG30" s="616"/>
      <c r="DH30" s="616"/>
      <c r="DI30" s="616"/>
      <c r="DJ30" s="616"/>
      <c r="DK30" s="617"/>
      <c r="DL30" s="621">
        <v>1143756</v>
      </c>
      <c r="DM30" s="616"/>
      <c r="DN30" s="616"/>
      <c r="DO30" s="616"/>
      <c r="DP30" s="616"/>
      <c r="DQ30" s="616"/>
      <c r="DR30" s="616"/>
      <c r="DS30" s="616"/>
      <c r="DT30" s="616"/>
      <c r="DU30" s="616"/>
      <c r="DV30" s="617"/>
      <c r="DW30" s="618">
        <v>33.1</v>
      </c>
      <c r="DX30" s="630"/>
      <c r="DY30" s="630"/>
      <c r="DZ30" s="630"/>
      <c r="EA30" s="630"/>
      <c r="EB30" s="630"/>
      <c r="EC30" s="646"/>
    </row>
    <row r="31" spans="2:133" ht="11.25" customHeight="1" x14ac:dyDescent="0.15">
      <c r="B31" s="682" t="s">
        <v>242</v>
      </c>
      <c r="C31" s="683"/>
      <c r="D31" s="683"/>
      <c r="E31" s="683"/>
      <c r="F31" s="683"/>
      <c r="G31" s="683"/>
      <c r="H31" s="683"/>
      <c r="I31" s="683"/>
      <c r="J31" s="683"/>
      <c r="K31" s="683"/>
      <c r="L31" s="683"/>
      <c r="M31" s="683"/>
      <c r="N31" s="683"/>
      <c r="O31" s="683"/>
      <c r="P31" s="683"/>
      <c r="Q31" s="684"/>
      <c r="R31" s="615" t="s">
        <v>64</v>
      </c>
      <c r="S31" s="616"/>
      <c r="T31" s="616"/>
      <c r="U31" s="616"/>
      <c r="V31" s="616"/>
      <c r="W31" s="616"/>
      <c r="X31" s="616"/>
      <c r="Y31" s="617"/>
      <c r="Z31" s="657" t="s">
        <v>64</v>
      </c>
      <c r="AA31" s="657"/>
      <c r="AB31" s="657"/>
      <c r="AC31" s="657"/>
      <c r="AD31" s="658" t="s">
        <v>64</v>
      </c>
      <c r="AE31" s="658"/>
      <c r="AF31" s="658"/>
      <c r="AG31" s="658"/>
      <c r="AH31" s="658"/>
      <c r="AI31" s="658"/>
      <c r="AJ31" s="658"/>
      <c r="AK31" s="658"/>
      <c r="AL31" s="618" t="s">
        <v>64</v>
      </c>
      <c r="AM31" s="619"/>
      <c r="AN31" s="619"/>
      <c r="AO31" s="659"/>
      <c r="AP31" s="685" t="s">
        <v>243</v>
      </c>
      <c r="AQ31" s="686"/>
      <c r="AR31" s="686"/>
      <c r="AS31" s="686"/>
      <c r="AT31" s="687" t="s">
        <v>244</v>
      </c>
      <c r="AU31" s="77"/>
      <c r="AV31" s="77"/>
      <c r="AW31" s="77"/>
      <c r="AX31" s="670" t="s">
        <v>120</v>
      </c>
      <c r="AY31" s="671"/>
      <c r="AZ31" s="671"/>
      <c r="BA31" s="671"/>
      <c r="BB31" s="671"/>
      <c r="BC31" s="671"/>
      <c r="BD31" s="671"/>
      <c r="BE31" s="671"/>
      <c r="BF31" s="672"/>
      <c r="BG31" s="678">
        <v>99.3</v>
      </c>
      <c r="BH31" s="679"/>
      <c r="BI31" s="679"/>
      <c r="BJ31" s="679"/>
      <c r="BK31" s="679"/>
      <c r="BL31" s="679"/>
      <c r="BM31" s="680">
        <v>98.7</v>
      </c>
      <c r="BN31" s="679"/>
      <c r="BO31" s="679"/>
      <c r="BP31" s="679"/>
      <c r="BQ31" s="681"/>
      <c r="BR31" s="678">
        <v>99.5</v>
      </c>
      <c r="BS31" s="679"/>
      <c r="BT31" s="679"/>
      <c r="BU31" s="679"/>
      <c r="BV31" s="679"/>
      <c r="BW31" s="679"/>
      <c r="BX31" s="680">
        <v>98.6</v>
      </c>
      <c r="BY31" s="679"/>
      <c r="BZ31" s="679"/>
      <c r="CA31" s="679"/>
      <c r="CB31" s="681"/>
      <c r="CD31" s="636"/>
      <c r="CE31" s="637"/>
      <c r="CF31" s="612" t="s">
        <v>245</v>
      </c>
      <c r="CG31" s="613"/>
      <c r="CH31" s="613"/>
      <c r="CI31" s="613"/>
      <c r="CJ31" s="613"/>
      <c r="CK31" s="613"/>
      <c r="CL31" s="613"/>
      <c r="CM31" s="613"/>
      <c r="CN31" s="613"/>
      <c r="CO31" s="613"/>
      <c r="CP31" s="613"/>
      <c r="CQ31" s="614"/>
      <c r="CR31" s="615">
        <v>24803</v>
      </c>
      <c r="CS31" s="628"/>
      <c r="CT31" s="628"/>
      <c r="CU31" s="628"/>
      <c r="CV31" s="628"/>
      <c r="CW31" s="628"/>
      <c r="CX31" s="628"/>
      <c r="CY31" s="629"/>
      <c r="CZ31" s="618">
        <v>0.3</v>
      </c>
      <c r="DA31" s="630"/>
      <c r="DB31" s="630"/>
      <c r="DC31" s="631"/>
      <c r="DD31" s="621">
        <v>24803</v>
      </c>
      <c r="DE31" s="628"/>
      <c r="DF31" s="628"/>
      <c r="DG31" s="628"/>
      <c r="DH31" s="628"/>
      <c r="DI31" s="628"/>
      <c r="DJ31" s="628"/>
      <c r="DK31" s="629"/>
      <c r="DL31" s="621">
        <v>24803</v>
      </c>
      <c r="DM31" s="628"/>
      <c r="DN31" s="628"/>
      <c r="DO31" s="628"/>
      <c r="DP31" s="628"/>
      <c r="DQ31" s="628"/>
      <c r="DR31" s="628"/>
      <c r="DS31" s="628"/>
      <c r="DT31" s="628"/>
      <c r="DU31" s="628"/>
      <c r="DV31" s="629"/>
      <c r="DW31" s="618">
        <v>0.7</v>
      </c>
      <c r="DX31" s="630"/>
      <c r="DY31" s="630"/>
      <c r="DZ31" s="630"/>
      <c r="EA31" s="630"/>
      <c r="EB31" s="630"/>
      <c r="EC31" s="646"/>
    </row>
    <row r="32" spans="2:133" ht="11.25" customHeight="1" x14ac:dyDescent="0.15">
      <c r="B32" s="612" t="s">
        <v>246</v>
      </c>
      <c r="C32" s="613"/>
      <c r="D32" s="613"/>
      <c r="E32" s="613"/>
      <c r="F32" s="613"/>
      <c r="G32" s="613"/>
      <c r="H32" s="613"/>
      <c r="I32" s="613"/>
      <c r="J32" s="613"/>
      <c r="K32" s="613"/>
      <c r="L32" s="613"/>
      <c r="M32" s="613"/>
      <c r="N32" s="613"/>
      <c r="O32" s="613"/>
      <c r="P32" s="613"/>
      <c r="Q32" s="614"/>
      <c r="R32" s="615">
        <v>522521</v>
      </c>
      <c r="S32" s="616"/>
      <c r="T32" s="616"/>
      <c r="U32" s="616"/>
      <c r="V32" s="616"/>
      <c r="W32" s="616"/>
      <c r="X32" s="616"/>
      <c r="Y32" s="617"/>
      <c r="Z32" s="657">
        <v>6.9</v>
      </c>
      <c r="AA32" s="657"/>
      <c r="AB32" s="657"/>
      <c r="AC32" s="657"/>
      <c r="AD32" s="658" t="s">
        <v>64</v>
      </c>
      <c r="AE32" s="658"/>
      <c r="AF32" s="658"/>
      <c r="AG32" s="658"/>
      <c r="AH32" s="658"/>
      <c r="AI32" s="658"/>
      <c r="AJ32" s="658"/>
      <c r="AK32" s="658"/>
      <c r="AL32" s="618" t="s">
        <v>64</v>
      </c>
      <c r="AM32" s="619"/>
      <c r="AN32" s="619"/>
      <c r="AO32" s="659"/>
      <c r="AP32" s="660"/>
      <c r="AQ32" s="661"/>
      <c r="AR32" s="661"/>
      <c r="AS32" s="661"/>
      <c r="AT32" s="688"/>
      <c r="AU32" s="73" t="s">
        <v>247</v>
      </c>
      <c r="AX32" s="612" t="s">
        <v>248</v>
      </c>
      <c r="AY32" s="613"/>
      <c r="AZ32" s="613"/>
      <c r="BA32" s="613"/>
      <c r="BB32" s="613"/>
      <c r="BC32" s="613"/>
      <c r="BD32" s="613"/>
      <c r="BE32" s="613"/>
      <c r="BF32" s="614"/>
      <c r="BG32" s="677">
        <v>99.4</v>
      </c>
      <c r="BH32" s="628"/>
      <c r="BI32" s="628"/>
      <c r="BJ32" s="628"/>
      <c r="BK32" s="628"/>
      <c r="BL32" s="628"/>
      <c r="BM32" s="619">
        <v>98.7</v>
      </c>
      <c r="BN32" s="628"/>
      <c r="BO32" s="628"/>
      <c r="BP32" s="628"/>
      <c r="BQ32" s="655"/>
      <c r="BR32" s="677">
        <v>99.5</v>
      </c>
      <c r="BS32" s="628"/>
      <c r="BT32" s="628"/>
      <c r="BU32" s="628"/>
      <c r="BV32" s="628"/>
      <c r="BW32" s="628"/>
      <c r="BX32" s="619">
        <v>98.9</v>
      </c>
      <c r="BY32" s="628"/>
      <c r="BZ32" s="628"/>
      <c r="CA32" s="628"/>
      <c r="CB32" s="655"/>
      <c r="CD32" s="638"/>
      <c r="CE32" s="639"/>
      <c r="CF32" s="612" t="s">
        <v>249</v>
      </c>
      <c r="CG32" s="613"/>
      <c r="CH32" s="613"/>
      <c r="CI32" s="613"/>
      <c r="CJ32" s="613"/>
      <c r="CK32" s="613"/>
      <c r="CL32" s="613"/>
      <c r="CM32" s="613"/>
      <c r="CN32" s="613"/>
      <c r="CO32" s="613"/>
      <c r="CP32" s="613"/>
      <c r="CQ32" s="614"/>
      <c r="CR32" s="615" t="s">
        <v>64</v>
      </c>
      <c r="CS32" s="616"/>
      <c r="CT32" s="616"/>
      <c r="CU32" s="616"/>
      <c r="CV32" s="616"/>
      <c r="CW32" s="616"/>
      <c r="CX32" s="616"/>
      <c r="CY32" s="617"/>
      <c r="CZ32" s="618" t="s">
        <v>64</v>
      </c>
      <c r="DA32" s="630"/>
      <c r="DB32" s="630"/>
      <c r="DC32" s="631"/>
      <c r="DD32" s="621" t="s">
        <v>64</v>
      </c>
      <c r="DE32" s="616"/>
      <c r="DF32" s="616"/>
      <c r="DG32" s="616"/>
      <c r="DH32" s="616"/>
      <c r="DI32" s="616"/>
      <c r="DJ32" s="616"/>
      <c r="DK32" s="617"/>
      <c r="DL32" s="621" t="s">
        <v>64</v>
      </c>
      <c r="DM32" s="616"/>
      <c r="DN32" s="616"/>
      <c r="DO32" s="616"/>
      <c r="DP32" s="616"/>
      <c r="DQ32" s="616"/>
      <c r="DR32" s="616"/>
      <c r="DS32" s="616"/>
      <c r="DT32" s="616"/>
      <c r="DU32" s="616"/>
      <c r="DV32" s="617"/>
      <c r="DW32" s="618" t="s">
        <v>64</v>
      </c>
      <c r="DX32" s="630"/>
      <c r="DY32" s="630"/>
      <c r="DZ32" s="630"/>
      <c r="EA32" s="630"/>
      <c r="EB32" s="630"/>
      <c r="EC32" s="646"/>
    </row>
    <row r="33" spans="2:133" ht="11.25" customHeight="1" x14ac:dyDescent="0.15">
      <c r="B33" s="612" t="s">
        <v>250</v>
      </c>
      <c r="C33" s="613"/>
      <c r="D33" s="613"/>
      <c r="E33" s="613"/>
      <c r="F33" s="613"/>
      <c r="G33" s="613"/>
      <c r="H33" s="613"/>
      <c r="I33" s="613"/>
      <c r="J33" s="613"/>
      <c r="K33" s="613"/>
      <c r="L33" s="613"/>
      <c r="M33" s="613"/>
      <c r="N33" s="613"/>
      <c r="O33" s="613"/>
      <c r="P33" s="613"/>
      <c r="Q33" s="614"/>
      <c r="R33" s="615">
        <v>53920</v>
      </c>
      <c r="S33" s="616"/>
      <c r="T33" s="616"/>
      <c r="U33" s="616"/>
      <c r="V33" s="616"/>
      <c r="W33" s="616"/>
      <c r="X33" s="616"/>
      <c r="Y33" s="617"/>
      <c r="Z33" s="657">
        <v>0.7</v>
      </c>
      <c r="AA33" s="657"/>
      <c r="AB33" s="657"/>
      <c r="AC33" s="657"/>
      <c r="AD33" s="658">
        <v>26170</v>
      </c>
      <c r="AE33" s="658"/>
      <c r="AF33" s="658"/>
      <c r="AG33" s="658"/>
      <c r="AH33" s="658"/>
      <c r="AI33" s="658"/>
      <c r="AJ33" s="658"/>
      <c r="AK33" s="658"/>
      <c r="AL33" s="618">
        <v>0.8</v>
      </c>
      <c r="AM33" s="619"/>
      <c r="AN33" s="619"/>
      <c r="AO33" s="659"/>
      <c r="AP33" s="662"/>
      <c r="AQ33" s="663"/>
      <c r="AR33" s="663"/>
      <c r="AS33" s="663"/>
      <c r="AT33" s="689"/>
      <c r="AU33" s="78"/>
      <c r="AV33" s="78"/>
      <c r="AW33" s="78"/>
      <c r="AX33" s="596" t="s">
        <v>251</v>
      </c>
      <c r="AY33" s="597"/>
      <c r="AZ33" s="597"/>
      <c r="BA33" s="597"/>
      <c r="BB33" s="597"/>
      <c r="BC33" s="597"/>
      <c r="BD33" s="597"/>
      <c r="BE33" s="597"/>
      <c r="BF33" s="598"/>
      <c r="BG33" s="676">
        <v>99.2</v>
      </c>
      <c r="BH33" s="600"/>
      <c r="BI33" s="600"/>
      <c r="BJ33" s="600"/>
      <c r="BK33" s="600"/>
      <c r="BL33" s="600"/>
      <c r="BM33" s="650">
        <v>98.8</v>
      </c>
      <c r="BN33" s="600"/>
      <c r="BO33" s="600"/>
      <c r="BP33" s="600"/>
      <c r="BQ33" s="644"/>
      <c r="BR33" s="676">
        <v>99.5</v>
      </c>
      <c r="BS33" s="600"/>
      <c r="BT33" s="600"/>
      <c r="BU33" s="600"/>
      <c r="BV33" s="600"/>
      <c r="BW33" s="600"/>
      <c r="BX33" s="650">
        <v>98.3</v>
      </c>
      <c r="BY33" s="600"/>
      <c r="BZ33" s="600"/>
      <c r="CA33" s="600"/>
      <c r="CB33" s="644"/>
      <c r="CD33" s="612" t="s">
        <v>252</v>
      </c>
      <c r="CE33" s="613"/>
      <c r="CF33" s="613"/>
      <c r="CG33" s="613"/>
      <c r="CH33" s="613"/>
      <c r="CI33" s="613"/>
      <c r="CJ33" s="613"/>
      <c r="CK33" s="613"/>
      <c r="CL33" s="613"/>
      <c r="CM33" s="613"/>
      <c r="CN33" s="613"/>
      <c r="CO33" s="613"/>
      <c r="CP33" s="613"/>
      <c r="CQ33" s="614"/>
      <c r="CR33" s="615">
        <v>2853466</v>
      </c>
      <c r="CS33" s="628"/>
      <c r="CT33" s="628"/>
      <c r="CU33" s="628"/>
      <c r="CV33" s="628"/>
      <c r="CW33" s="628"/>
      <c r="CX33" s="628"/>
      <c r="CY33" s="629"/>
      <c r="CZ33" s="618">
        <v>39.9</v>
      </c>
      <c r="DA33" s="630"/>
      <c r="DB33" s="630"/>
      <c r="DC33" s="631"/>
      <c r="DD33" s="621">
        <v>2252762</v>
      </c>
      <c r="DE33" s="628"/>
      <c r="DF33" s="628"/>
      <c r="DG33" s="628"/>
      <c r="DH33" s="628"/>
      <c r="DI33" s="628"/>
      <c r="DJ33" s="628"/>
      <c r="DK33" s="629"/>
      <c r="DL33" s="621">
        <v>1171411</v>
      </c>
      <c r="DM33" s="628"/>
      <c r="DN33" s="628"/>
      <c r="DO33" s="628"/>
      <c r="DP33" s="628"/>
      <c r="DQ33" s="628"/>
      <c r="DR33" s="628"/>
      <c r="DS33" s="628"/>
      <c r="DT33" s="628"/>
      <c r="DU33" s="628"/>
      <c r="DV33" s="629"/>
      <c r="DW33" s="618">
        <v>33.9</v>
      </c>
      <c r="DX33" s="630"/>
      <c r="DY33" s="630"/>
      <c r="DZ33" s="630"/>
      <c r="EA33" s="630"/>
      <c r="EB33" s="630"/>
      <c r="EC33" s="646"/>
    </row>
    <row r="34" spans="2:133" ht="11.25" customHeight="1" x14ac:dyDescent="0.15">
      <c r="B34" s="612" t="s">
        <v>253</v>
      </c>
      <c r="C34" s="613"/>
      <c r="D34" s="613"/>
      <c r="E34" s="613"/>
      <c r="F34" s="613"/>
      <c r="G34" s="613"/>
      <c r="H34" s="613"/>
      <c r="I34" s="613"/>
      <c r="J34" s="613"/>
      <c r="K34" s="613"/>
      <c r="L34" s="613"/>
      <c r="M34" s="613"/>
      <c r="N34" s="613"/>
      <c r="O34" s="613"/>
      <c r="P34" s="613"/>
      <c r="Q34" s="614"/>
      <c r="R34" s="615">
        <v>419212</v>
      </c>
      <c r="S34" s="616"/>
      <c r="T34" s="616"/>
      <c r="U34" s="616"/>
      <c r="V34" s="616"/>
      <c r="W34" s="616"/>
      <c r="X34" s="616"/>
      <c r="Y34" s="617"/>
      <c r="Z34" s="657">
        <v>5.5</v>
      </c>
      <c r="AA34" s="657"/>
      <c r="AB34" s="657"/>
      <c r="AC34" s="657"/>
      <c r="AD34" s="658" t="s">
        <v>64</v>
      </c>
      <c r="AE34" s="658"/>
      <c r="AF34" s="658"/>
      <c r="AG34" s="658"/>
      <c r="AH34" s="658"/>
      <c r="AI34" s="658"/>
      <c r="AJ34" s="658"/>
      <c r="AK34" s="658"/>
      <c r="AL34" s="618" t="s">
        <v>64</v>
      </c>
      <c r="AM34" s="619"/>
      <c r="AN34" s="619"/>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2" t="s">
        <v>254</v>
      </c>
      <c r="CE34" s="613"/>
      <c r="CF34" s="613"/>
      <c r="CG34" s="613"/>
      <c r="CH34" s="613"/>
      <c r="CI34" s="613"/>
      <c r="CJ34" s="613"/>
      <c r="CK34" s="613"/>
      <c r="CL34" s="613"/>
      <c r="CM34" s="613"/>
      <c r="CN34" s="613"/>
      <c r="CO34" s="613"/>
      <c r="CP34" s="613"/>
      <c r="CQ34" s="614"/>
      <c r="CR34" s="615">
        <v>983753</v>
      </c>
      <c r="CS34" s="616"/>
      <c r="CT34" s="616"/>
      <c r="CU34" s="616"/>
      <c r="CV34" s="616"/>
      <c r="CW34" s="616"/>
      <c r="CX34" s="616"/>
      <c r="CY34" s="617"/>
      <c r="CZ34" s="618">
        <v>13.8</v>
      </c>
      <c r="DA34" s="630"/>
      <c r="DB34" s="630"/>
      <c r="DC34" s="631"/>
      <c r="DD34" s="621">
        <v>823386</v>
      </c>
      <c r="DE34" s="616"/>
      <c r="DF34" s="616"/>
      <c r="DG34" s="616"/>
      <c r="DH34" s="616"/>
      <c r="DI34" s="616"/>
      <c r="DJ34" s="616"/>
      <c r="DK34" s="617"/>
      <c r="DL34" s="621">
        <v>426673</v>
      </c>
      <c r="DM34" s="616"/>
      <c r="DN34" s="616"/>
      <c r="DO34" s="616"/>
      <c r="DP34" s="616"/>
      <c r="DQ34" s="616"/>
      <c r="DR34" s="616"/>
      <c r="DS34" s="616"/>
      <c r="DT34" s="616"/>
      <c r="DU34" s="616"/>
      <c r="DV34" s="617"/>
      <c r="DW34" s="618">
        <v>12.4</v>
      </c>
      <c r="DX34" s="630"/>
      <c r="DY34" s="630"/>
      <c r="DZ34" s="630"/>
      <c r="EA34" s="630"/>
      <c r="EB34" s="630"/>
      <c r="EC34" s="646"/>
    </row>
    <row r="35" spans="2:133" ht="11.25" customHeight="1" x14ac:dyDescent="0.15">
      <c r="B35" s="612" t="s">
        <v>255</v>
      </c>
      <c r="C35" s="613"/>
      <c r="D35" s="613"/>
      <c r="E35" s="613"/>
      <c r="F35" s="613"/>
      <c r="G35" s="613"/>
      <c r="H35" s="613"/>
      <c r="I35" s="613"/>
      <c r="J35" s="613"/>
      <c r="K35" s="613"/>
      <c r="L35" s="613"/>
      <c r="M35" s="613"/>
      <c r="N35" s="613"/>
      <c r="O35" s="613"/>
      <c r="P35" s="613"/>
      <c r="Q35" s="614"/>
      <c r="R35" s="615">
        <v>485975</v>
      </c>
      <c r="S35" s="616"/>
      <c r="T35" s="616"/>
      <c r="U35" s="616"/>
      <c r="V35" s="616"/>
      <c r="W35" s="616"/>
      <c r="X35" s="616"/>
      <c r="Y35" s="617"/>
      <c r="Z35" s="657">
        <v>6.4</v>
      </c>
      <c r="AA35" s="657"/>
      <c r="AB35" s="657"/>
      <c r="AC35" s="657"/>
      <c r="AD35" s="658" t="s">
        <v>64</v>
      </c>
      <c r="AE35" s="658"/>
      <c r="AF35" s="658"/>
      <c r="AG35" s="658"/>
      <c r="AH35" s="658"/>
      <c r="AI35" s="658"/>
      <c r="AJ35" s="658"/>
      <c r="AK35" s="658"/>
      <c r="AL35" s="618" t="s">
        <v>64</v>
      </c>
      <c r="AM35" s="619"/>
      <c r="AN35" s="619"/>
      <c r="AO35" s="659"/>
      <c r="AP35" s="81"/>
      <c r="AQ35" s="673" t="s">
        <v>256</v>
      </c>
      <c r="AR35" s="674"/>
      <c r="AS35" s="674"/>
      <c r="AT35" s="674"/>
      <c r="AU35" s="674"/>
      <c r="AV35" s="674"/>
      <c r="AW35" s="674"/>
      <c r="AX35" s="674"/>
      <c r="AY35" s="674"/>
      <c r="AZ35" s="674"/>
      <c r="BA35" s="674"/>
      <c r="BB35" s="674"/>
      <c r="BC35" s="674"/>
      <c r="BD35" s="674"/>
      <c r="BE35" s="674"/>
      <c r="BF35" s="675"/>
      <c r="BG35" s="673" t="s">
        <v>257</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2" t="s">
        <v>258</v>
      </c>
      <c r="CE35" s="613"/>
      <c r="CF35" s="613"/>
      <c r="CG35" s="613"/>
      <c r="CH35" s="613"/>
      <c r="CI35" s="613"/>
      <c r="CJ35" s="613"/>
      <c r="CK35" s="613"/>
      <c r="CL35" s="613"/>
      <c r="CM35" s="613"/>
      <c r="CN35" s="613"/>
      <c r="CO35" s="613"/>
      <c r="CP35" s="613"/>
      <c r="CQ35" s="614"/>
      <c r="CR35" s="615">
        <v>109952</v>
      </c>
      <c r="CS35" s="628"/>
      <c r="CT35" s="628"/>
      <c r="CU35" s="628"/>
      <c r="CV35" s="628"/>
      <c r="CW35" s="628"/>
      <c r="CX35" s="628"/>
      <c r="CY35" s="629"/>
      <c r="CZ35" s="618">
        <v>1.5</v>
      </c>
      <c r="DA35" s="630"/>
      <c r="DB35" s="630"/>
      <c r="DC35" s="631"/>
      <c r="DD35" s="621">
        <v>60395</v>
      </c>
      <c r="DE35" s="628"/>
      <c r="DF35" s="628"/>
      <c r="DG35" s="628"/>
      <c r="DH35" s="628"/>
      <c r="DI35" s="628"/>
      <c r="DJ35" s="628"/>
      <c r="DK35" s="629"/>
      <c r="DL35" s="621">
        <v>60395</v>
      </c>
      <c r="DM35" s="628"/>
      <c r="DN35" s="628"/>
      <c r="DO35" s="628"/>
      <c r="DP35" s="628"/>
      <c r="DQ35" s="628"/>
      <c r="DR35" s="628"/>
      <c r="DS35" s="628"/>
      <c r="DT35" s="628"/>
      <c r="DU35" s="628"/>
      <c r="DV35" s="629"/>
      <c r="DW35" s="618">
        <v>1.7</v>
      </c>
      <c r="DX35" s="630"/>
      <c r="DY35" s="630"/>
      <c r="DZ35" s="630"/>
      <c r="EA35" s="630"/>
      <c r="EB35" s="630"/>
      <c r="EC35" s="646"/>
    </row>
    <row r="36" spans="2:133" ht="11.25" customHeight="1" x14ac:dyDescent="0.15">
      <c r="B36" s="612" t="s">
        <v>259</v>
      </c>
      <c r="C36" s="613"/>
      <c r="D36" s="613"/>
      <c r="E36" s="613"/>
      <c r="F36" s="613"/>
      <c r="G36" s="613"/>
      <c r="H36" s="613"/>
      <c r="I36" s="613"/>
      <c r="J36" s="613"/>
      <c r="K36" s="613"/>
      <c r="L36" s="613"/>
      <c r="M36" s="613"/>
      <c r="N36" s="613"/>
      <c r="O36" s="613"/>
      <c r="P36" s="613"/>
      <c r="Q36" s="614"/>
      <c r="R36" s="615">
        <v>448292</v>
      </c>
      <c r="S36" s="616"/>
      <c r="T36" s="616"/>
      <c r="U36" s="616"/>
      <c r="V36" s="616"/>
      <c r="W36" s="616"/>
      <c r="X36" s="616"/>
      <c r="Y36" s="617"/>
      <c r="Z36" s="657">
        <v>5.9</v>
      </c>
      <c r="AA36" s="657"/>
      <c r="AB36" s="657"/>
      <c r="AC36" s="657"/>
      <c r="AD36" s="658" t="s">
        <v>64</v>
      </c>
      <c r="AE36" s="658"/>
      <c r="AF36" s="658"/>
      <c r="AG36" s="658"/>
      <c r="AH36" s="658"/>
      <c r="AI36" s="658"/>
      <c r="AJ36" s="658"/>
      <c r="AK36" s="658"/>
      <c r="AL36" s="618" t="s">
        <v>64</v>
      </c>
      <c r="AM36" s="619"/>
      <c r="AN36" s="619"/>
      <c r="AO36" s="659"/>
      <c r="AP36" s="81"/>
      <c r="AQ36" s="664" t="s">
        <v>260</v>
      </c>
      <c r="AR36" s="665"/>
      <c r="AS36" s="665"/>
      <c r="AT36" s="665"/>
      <c r="AU36" s="665"/>
      <c r="AV36" s="665"/>
      <c r="AW36" s="665"/>
      <c r="AX36" s="665"/>
      <c r="AY36" s="666"/>
      <c r="AZ36" s="667">
        <v>533601</v>
      </c>
      <c r="BA36" s="668"/>
      <c r="BB36" s="668"/>
      <c r="BC36" s="668"/>
      <c r="BD36" s="668"/>
      <c r="BE36" s="668"/>
      <c r="BF36" s="669"/>
      <c r="BG36" s="670" t="s">
        <v>261</v>
      </c>
      <c r="BH36" s="671"/>
      <c r="BI36" s="671"/>
      <c r="BJ36" s="671"/>
      <c r="BK36" s="671"/>
      <c r="BL36" s="671"/>
      <c r="BM36" s="671"/>
      <c r="BN36" s="671"/>
      <c r="BO36" s="671"/>
      <c r="BP36" s="671"/>
      <c r="BQ36" s="671"/>
      <c r="BR36" s="671"/>
      <c r="BS36" s="671"/>
      <c r="BT36" s="671"/>
      <c r="BU36" s="672"/>
      <c r="BV36" s="667">
        <v>81908</v>
      </c>
      <c r="BW36" s="668"/>
      <c r="BX36" s="668"/>
      <c r="BY36" s="668"/>
      <c r="BZ36" s="668"/>
      <c r="CA36" s="668"/>
      <c r="CB36" s="669"/>
      <c r="CD36" s="612" t="s">
        <v>262</v>
      </c>
      <c r="CE36" s="613"/>
      <c r="CF36" s="613"/>
      <c r="CG36" s="613"/>
      <c r="CH36" s="613"/>
      <c r="CI36" s="613"/>
      <c r="CJ36" s="613"/>
      <c r="CK36" s="613"/>
      <c r="CL36" s="613"/>
      <c r="CM36" s="613"/>
      <c r="CN36" s="613"/>
      <c r="CO36" s="613"/>
      <c r="CP36" s="613"/>
      <c r="CQ36" s="614"/>
      <c r="CR36" s="615">
        <v>616785</v>
      </c>
      <c r="CS36" s="616"/>
      <c r="CT36" s="616"/>
      <c r="CU36" s="616"/>
      <c r="CV36" s="616"/>
      <c r="CW36" s="616"/>
      <c r="CX36" s="616"/>
      <c r="CY36" s="617"/>
      <c r="CZ36" s="618">
        <v>8.6</v>
      </c>
      <c r="DA36" s="630"/>
      <c r="DB36" s="630"/>
      <c r="DC36" s="631"/>
      <c r="DD36" s="621">
        <v>488708</v>
      </c>
      <c r="DE36" s="616"/>
      <c r="DF36" s="616"/>
      <c r="DG36" s="616"/>
      <c r="DH36" s="616"/>
      <c r="DI36" s="616"/>
      <c r="DJ36" s="616"/>
      <c r="DK36" s="617"/>
      <c r="DL36" s="621">
        <v>426364</v>
      </c>
      <c r="DM36" s="616"/>
      <c r="DN36" s="616"/>
      <c r="DO36" s="616"/>
      <c r="DP36" s="616"/>
      <c r="DQ36" s="616"/>
      <c r="DR36" s="616"/>
      <c r="DS36" s="616"/>
      <c r="DT36" s="616"/>
      <c r="DU36" s="616"/>
      <c r="DV36" s="617"/>
      <c r="DW36" s="618">
        <v>12.4</v>
      </c>
      <c r="DX36" s="630"/>
      <c r="DY36" s="630"/>
      <c r="DZ36" s="630"/>
      <c r="EA36" s="630"/>
      <c r="EB36" s="630"/>
      <c r="EC36" s="646"/>
    </row>
    <row r="37" spans="2:133" ht="11.25" customHeight="1" x14ac:dyDescent="0.15">
      <c r="B37" s="612" t="s">
        <v>263</v>
      </c>
      <c r="C37" s="613"/>
      <c r="D37" s="613"/>
      <c r="E37" s="613"/>
      <c r="F37" s="613"/>
      <c r="G37" s="613"/>
      <c r="H37" s="613"/>
      <c r="I37" s="613"/>
      <c r="J37" s="613"/>
      <c r="K37" s="613"/>
      <c r="L37" s="613"/>
      <c r="M37" s="613"/>
      <c r="N37" s="613"/>
      <c r="O37" s="613"/>
      <c r="P37" s="613"/>
      <c r="Q37" s="614"/>
      <c r="R37" s="615">
        <v>48086</v>
      </c>
      <c r="S37" s="616"/>
      <c r="T37" s="616"/>
      <c r="U37" s="616"/>
      <c r="V37" s="616"/>
      <c r="W37" s="616"/>
      <c r="X37" s="616"/>
      <c r="Y37" s="617"/>
      <c r="Z37" s="657">
        <v>0.6</v>
      </c>
      <c r="AA37" s="657"/>
      <c r="AB37" s="657"/>
      <c r="AC37" s="657"/>
      <c r="AD37" s="658">
        <v>1963</v>
      </c>
      <c r="AE37" s="658"/>
      <c r="AF37" s="658"/>
      <c r="AG37" s="658"/>
      <c r="AH37" s="658"/>
      <c r="AI37" s="658"/>
      <c r="AJ37" s="658"/>
      <c r="AK37" s="658"/>
      <c r="AL37" s="618">
        <v>0.1</v>
      </c>
      <c r="AM37" s="619"/>
      <c r="AN37" s="619"/>
      <c r="AO37" s="659"/>
      <c r="AQ37" s="652" t="s">
        <v>264</v>
      </c>
      <c r="AR37" s="653"/>
      <c r="AS37" s="653"/>
      <c r="AT37" s="653"/>
      <c r="AU37" s="653"/>
      <c r="AV37" s="653"/>
      <c r="AW37" s="653"/>
      <c r="AX37" s="653"/>
      <c r="AY37" s="654"/>
      <c r="AZ37" s="615">
        <v>194377</v>
      </c>
      <c r="BA37" s="616"/>
      <c r="BB37" s="616"/>
      <c r="BC37" s="616"/>
      <c r="BD37" s="628"/>
      <c r="BE37" s="628"/>
      <c r="BF37" s="655"/>
      <c r="BG37" s="612" t="s">
        <v>265</v>
      </c>
      <c r="BH37" s="613"/>
      <c r="BI37" s="613"/>
      <c r="BJ37" s="613"/>
      <c r="BK37" s="613"/>
      <c r="BL37" s="613"/>
      <c r="BM37" s="613"/>
      <c r="BN37" s="613"/>
      <c r="BO37" s="613"/>
      <c r="BP37" s="613"/>
      <c r="BQ37" s="613"/>
      <c r="BR37" s="613"/>
      <c r="BS37" s="613"/>
      <c r="BT37" s="613"/>
      <c r="BU37" s="614"/>
      <c r="BV37" s="615">
        <v>81908</v>
      </c>
      <c r="BW37" s="616"/>
      <c r="BX37" s="616"/>
      <c r="BY37" s="616"/>
      <c r="BZ37" s="616"/>
      <c r="CA37" s="616"/>
      <c r="CB37" s="656"/>
      <c r="CD37" s="612" t="s">
        <v>266</v>
      </c>
      <c r="CE37" s="613"/>
      <c r="CF37" s="613"/>
      <c r="CG37" s="613"/>
      <c r="CH37" s="613"/>
      <c r="CI37" s="613"/>
      <c r="CJ37" s="613"/>
      <c r="CK37" s="613"/>
      <c r="CL37" s="613"/>
      <c r="CM37" s="613"/>
      <c r="CN37" s="613"/>
      <c r="CO37" s="613"/>
      <c r="CP37" s="613"/>
      <c r="CQ37" s="614"/>
      <c r="CR37" s="615">
        <v>142050</v>
      </c>
      <c r="CS37" s="628"/>
      <c r="CT37" s="628"/>
      <c r="CU37" s="628"/>
      <c r="CV37" s="628"/>
      <c r="CW37" s="628"/>
      <c r="CX37" s="628"/>
      <c r="CY37" s="629"/>
      <c r="CZ37" s="618">
        <v>2</v>
      </c>
      <c r="DA37" s="630"/>
      <c r="DB37" s="630"/>
      <c r="DC37" s="631"/>
      <c r="DD37" s="621">
        <v>142050</v>
      </c>
      <c r="DE37" s="628"/>
      <c r="DF37" s="628"/>
      <c r="DG37" s="628"/>
      <c r="DH37" s="628"/>
      <c r="DI37" s="628"/>
      <c r="DJ37" s="628"/>
      <c r="DK37" s="629"/>
      <c r="DL37" s="621">
        <v>130708</v>
      </c>
      <c r="DM37" s="628"/>
      <c r="DN37" s="628"/>
      <c r="DO37" s="628"/>
      <c r="DP37" s="628"/>
      <c r="DQ37" s="628"/>
      <c r="DR37" s="628"/>
      <c r="DS37" s="628"/>
      <c r="DT37" s="628"/>
      <c r="DU37" s="628"/>
      <c r="DV37" s="629"/>
      <c r="DW37" s="618">
        <v>3.8</v>
      </c>
      <c r="DX37" s="630"/>
      <c r="DY37" s="630"/>
      <c r="DZ37" s="630"/>
      <c r="EA37" s="630"/>
      <c r="EB37" s="630"/>
      <c r="EC37" s="646"/>
    </row>
    <row r="38" spans="2:133" ht="11.25" customHeight="1" x14ac:dyDescent="0.15">
      <c r="B38" s="612" t="s">
        <v>267</v>
      </c>
      <c r="C38" s="613"/>
      <c r="D38" s="613"/>
      <c r="E38" s="613"/>
      <c r="F38" s="613"/>
      <c r="G38" s="613"/>
      <c r="H38" s="613"/>
      <c r="I38" s="613"/>
      <c r="J38" s="613"/>
      <c r="K38" s="613"/>
      <c r="L38" s="613"/>
      <c r="M38" s="613"/>
      <c r="N38" s="613"/>
      <c r="O38" s="613"/>
      <c r="P38" s="613"/>
      <c r="Q38" s="614"/>
      <c r="R38" s="615">
        <v>777000</v>
      </c>
      <c r="S38" s="616"/>
      <c r="T38" s="616"/>
      <c r="U38" s="616"/>
      <c r="V38" s="616"/>
      <c r="W38" s="616"/>
      <c r="X38" s="616"/>
      <c r="Y38" s="617"/>
      <c r="Z38" s="657">
        <v>10.3</v>
      </c>
      <c r="AA38" s="657"/>
      <c r="AB38" s="657"/>
      <c r="AC38" s="657"/>
      <c r="AD38" s="658" t="s">
        <v>64</v>
      </c>
      <c r="AE38" s="658"/>
      <c r="AF38" s="658"/>
      <c r="AG38" s="658"/>
      <c r="AH38" s="658"/>
      <c r="AI38" s="658"/>
      <c r="AJ38" s="658"/>
      <c r="AK38" s="658"/>
      <c r="AL38" s="618" t="s">
        <v>64</v>
      </c>
      <c r="AM38" s="619"/>
      <c r="AN38" s="619"/>
      <c r="AO38" s="659"/>
      <c r="AQ38" s="652" t="s">
        <v>268</v>
      </c>
      <c r="AR38" s="653"/>
      <c r="AS38" s="653"/>
      <c r="AT38" s="653"/>
      <c r="AU38" s="653"/>
      <c r="AV38" s="653"/>
      <c r="AW38" s="653"/>
      <c r="AX38" s="653"/>
      <c r="AY38" s="654"/>
      <c r="AZ38" s="615">
        <v>17221</v>
      </c>
      <c r="BA38" s="616"/>
      <c r="BB38" s="616"/>
      <c r="BC38" s="616"/>
      <c r="BD38" s="628"/>
      <c r="BE38" s="628"/>
      <c r="BF38" s="655"/>
      <c r="BG38" s="612" t="s">
        <v>269</v>
      </c>
      <c r="BH38" s="613"/>
      <c r="BI38" s="613"/>
      <c r="BJ38" s="613"/>
      <c r="BK38" s="613"/>
      <c r="BL38" s="613"/>
      <c r="BM38" s="613"/>
      <c r="BN38" s="613"/>
      <c r="BO38" s="613"/>
      <c r="BP38" s="613"/>
      <c r="BQ38" s="613"/>
      <c r="BR38" s="613"/>
      <c r="BS38" s="613"/>
      <c r="BT38" s="613"/>
      <c r="BU38" s="614"/>
      <c r="BV38" s="615">
        <v>921</v>
      </c>
      <c r="BW38" s="616"/>
      <c r="BX38" s="616"/>
      <c r="BY38" s="616"/>
      <c r="BZ38" s="616"/>
      <c r="CA38" s="616"/>
      <c r="CB38" s="656"/>
      <c r="CD38" s="612" t="s">
        <v>270</v>
      </c>
      <c r="CE38" s="613"/>
      <c r="CF38" s="613"/>
      <c r="CG38" s="613"/>
      <c r="CH38" s="613"/>
      <c r="CI38" s="613"/>
      <c r="CJ38" s="613"/>
      <c r="CK38" s="613"/>
      <c r="CL38" s="613"/>
      <c r="CM38" s="613"/>
      <c r="CN38" s="613"/>
      <c r="CO38" s="613"/>
      <c r="CP38" s="613"/>
      <c r="CQ38" s="614"/>
      <c r="CR38" s="615">
        <v>533601</v>
      </c>
      <c r="CS38" s="616"/>
      <c r="CT38" s="616"/>
      <c r="CU38" s="616"/>
      <c r="CV38" s="616"/>
      <c r="CW38" s="616"/>
      <c r="CX38" s="616"/>
      <c r="CY38" s="617"/>
      <c r="CZ38" s="618">
        <v>7.5</v>
      </c>
      <c r="DA38" s="630"/>
      <c r="DB38" s="630"/>
      <c r="DC38" s="631"/>
      <c r="DD38" s="621">
        <v>472114</v>
      </c>
      <c r="DE38" s="616"/>
      <c r="DF38" s="616"/>
      <c r="DG38" s="616"/>
      <c r="DH38" s="616"/>
      <c r="DI38" s="616"/>
      <c r="DJ38" s="616"/>
      <c r="DK38" s="617"/>
      <c r="DL38" s="621">
        <v>257979</v>
      </c>
      <c r="DM38" s="616"/>
      <c r="DN38" s="616"/>
      <c r="DO38" s="616"/>
      <c r="DP38" s="616"/>
      <c r="DQ38" s="616"/>
      <c r="DR38" s="616"/>
      <c r="DS38" s="616"/>
      <c r="DT38" s="616"/>
      <c r="DU38" s="616"/>
      <c r="DV38" s="617"/>
      <c r="DW38" s="618">
        <v>7.5</v>
      </c>
      <c r="DX38" s="630"/>
      <c r="DY38" s="630"/>
      <c r="DZ38" s="630"/>
      <c r="EA38" s="630"/>
      <c r="EB38" s="630"/>
      <c r="EC38" s="646"/>
    </row>
    <row r="39" spans="2:133" ht="11.25" customHeight="1" x14ac:dyDescent="0.15">
      <c r="B39" s="612" t="s">
        <v>271</v>
      </c>
      <c r="C39" s="613"/>
      <c r="D39" s="613"/>
      <c r="E39" s="613"/>
      <c r="F39" s="613"/>
      <c r="G39" s="613"/>
      <c r="H39" s="613"/>
      <c r="I39" s="613"/>
      <c r="J39" s="613"/>
      <c r="K39" s="613"/>
      <c r="L39" s="613"/>
      <c r="M39" s="613"/>
      <c r="N39" s="613"/>
      <c r="O39" s="613"/>
      <c r="P39" s="613"/>
      <c r="Q39" s="614"/>
      <c r="R39" s="615" t="s">
        <v>64</v>
      </c>
      <c r="S39" s="616"/>
      <c r="T39" s="616"/>
      <c r="U39" s="616"/>
      <c r="V39" s="616"/>
      <c r="W39" s="616"/>
      <c r="X39" s="616"/>
      <c r="Y39" s="617"/>
      <c r="Z39" s="657" t="s">
        <v>64</v>
      </c>
      <c r="AA39" s="657"/>
      <c r="AB39" s="657"/>
      <c r="AC39" s="657"/>
      <c r="AD39" s="658" t="s">
        <v>64</v>
      </c>
      <c r="AE39" s="658"/>
      <c r="AF39" s="658"/>
      <c r="AG39" s="658"/>
      <c r="AH39" s="658"/>
      <c r="AI39" s="658"/>
      <c r="AJ39" s="658"/>
      <c r="AK39" s="658"/>
      <c r="AL39" s="618" t="s">
        <v>64</v>
      </c>
      <c r="AM39" s="619"/>
      <c r="AN39" s="619"/>
      <c r="AO39" s="659"/>
      <c r="AQ39" s="652" t="s">
        <v>272</v>
      </c>
      <c r="AR39" s="653"/>
      <c r="AS39" s="653"/>
      <c r="AT39" s="653"/>
      <c r="AU39" s="653"/>
      <c r="AV39" s="653"/>
      <c r="AW39" s="653"/>
      <c r="AX39" s="653"/>
      <c r="AY39" s="654"/>
      <c r="AZ39" s="615" t="s">
        <v>64</v>
      </c>
      <c r="BA39" s="616"/>
      <c r="BB39" s="616"/>
      <c r="BC39" s="616"/>
      <c r="BD39" s="628"/>
      <c r="BE39" s="628"/>
      <c r="BF39" s="655"/>
      <c r="BG39" s="612" t="s">
        <v>273</v>
      </c>
      <c r="BH39" s="613"/>
      <c r="BI39" s="613"/>
      <c r="BJ39" s="613"/>
      <c r="BK39" s="613"/>
      <c r="BL39" s="613"/>
      <c r="BM39" s="613"/>
      <c r="BN39" s="613"/>
      <c r="BO39" s="613"/>
      <c r="BP39" s="613"/>
      <c r="BQ39" s="613"/>
      <c r="BR39" s="613"/>
      <c r="BS39" s="613"/>
      <c r="BT39" s="613"/>
      <c r="BU39" s="614"/>
      <c r="BV39" s="615">
        <v>1521</v>
      </c>
      <c r="BW39" s="616"/>
      <c r="BX39" s="616"/>
      <c r="BY39" s="616"/>
      <c r="BZ39" s="616"/>
      <c r="CA39" s="616"/>
      <c r="CB39" s="656"/>
      <c r="CD39" s="612" t="s">
        <v>274</v>
      </c>
      <c r="CE39" s="613"/>
      <c r="CF39" s="613"/>
      <c r="CG39" s="613"/>
      <c r="CH39" s="613"/>
      <c r="CI39" s="613"/>
      <c r="CJ39" s="613"/>
      <c r="CK39" s="613"/>
      <c r="CL39" s="613"/>
      <c r="CM39" s="613"/>
      <c r="CN39" s="613"/>
      <c r="CO39" s="613"/>
      <c r="CP39" s="613"/>
      <c r="CQ39" s="614"/>
      <c r="CR39" s="615">
        <v>609375</v>
      </c>
      <c r="CS39" s="628"/>
      <c r="CT39" s="628"/>
      <c r="CU39" s="628"/>
      <c r="CV39" s="628"/>
      <c r="CW39" s="628"/>
      <c r="CX39" s="628"/>
      <c r="CY39" s="629"/>
      <c r="CZ39" s="618">
        <v>8.5</v>
      </c>
      <c r="DA39" s="630"/>
      <c r="DB39" s="630"/>
      <c r="DC39" s="631"/>
      <c r="DD39" s="621">
        <v>408159</v>
      </c>
      <c r="DE39" s="628"/>
      <c r="DF39" s="628"/>
      <c r="DG39" s="628"/>
      <c r="DH39" s="628"/>
      <c r="DI39" s="628"/>
      <c r="DJ39" s="628"/>
      <c r="DK39" s="629"/>
      <c r="DL39" s="621" t="s">
        <v>64</v>
      </c>
      <c r="DM39" s="628"/>
      <c r="DN39" s="628"/>
      <c r="DO39" s="628"/>
      <c r="DP39" s="628"/>
      <c r="DQ39" s="628"/>
      <c r="DR39" s="628"/>
      <c r="DS39" s="628"/>
      <c r="DT39" s="628"/>
      <c r="DU39" s="628"/>
      <c r="DV39" s="629"/>
      <c r="DW39" s="618" t="s">
        <v>64</v>
      </c>
      <c r="DX39" s="630"/>
      <c r="DY39" s="630"/>
      <c r="DZ39" s="630"/>
      <c r="EA39" s="630"/>
      <c r="EB39" s="630"/>
      <c r="EC39" s="646"/>
    </row>
    <row r="40" spans="2:133" ht="11.25" customHeight="1" x14ac:dyDescent="0.15">
      <c r="B40" s="612" t="s">
        <v>275</v>
      </c>
      <c r="C40" s="613"/>
      <c r="D40" s="613"/>
      <c r="E40" s="613"/>
      <c r="F40" s="613"/>
      <c r="G40" s="613"/>
      <c r="H40" s="613"/>
      <c r="I40" s="613"/>
      <c r="J40" s="613"/>
      <c r="K40" s="613"/>
      <c r="L40" s="613"/>
      <c r="M40" s="613"/>
      <c r="N40" s="613"/>
      <c r="O40" s="613"/>
      <c r="P40" s="613"/>
      <c r="Q40" s="614"/>
      <c r="R40" s="615">
        <v>18500</v>
      </c>
      <c r="S40" s="616"/>
      <c r="T40" s="616"/>
      <c r="U40" s="616"/>
      <c r="V40" s="616"/>
      <c r="W40" s="616"/>
      <c r="X40" s="616"/>
      <c r="Y40" s="617"/>
      <c r="Z40" s="657">
        <v>0.2</v>
      </c>
      <c r="AA40" s="657"/>
      <c r="AB40" s="657"/>
      <c r="AC40" s="657"/>
      <c r="AD40" s="658" t="s">
        <v>64</v>
      </c>
      <c r="AE40" s="658"/>
      <c r="AF40" s="658"/>
      <c r="AG40" s="658"/>
      <c r="AH40" s="658"/>
      <c r="AI40" s="658"/>
      <c r="AJ40" s="658"/>
      <c r="AK40" s="658"/>
      <c r="AL40" s="618" t="s">
        <v>64</v>
      </c>
      <c r="AM40" s="619"/>
      <c r="AN40" s="619"/>
      <c r="AO40" s="659"/>
      <c r="AQ40" s="652" t="s">
        <v>276</v>
      </c>
      <c r="AR40" s="653"/>
      <c r="AS40" s="653"/>
      <c r="AT40" s="653"/>
      <c r="AU40" s="653"/>
      <c r="AV40" s="653"/>
      <c r="AW40" s="653"/>
      <c r="AX40" s="653"/>
      <c r="AY40" s="654"/>
      <c r="AZ40" s="615" t="s">
        <v>64</v>
      </c>
      <c r="BA40" s="616"/>
      <c r="BB40" s="616"/>
      <c r="BC40" s="616"/>
      <c r="BD40" s="628"/>
      <c r="BE40" s="628"/>
      <c r="BF40" s="655"/>
      <c r="BG40" s="660" t="s">
        <v>277</v>
      </c>
      <c r="BH40" s="661"/>
      <c r="BI40" s="661"/>
      <c r="BJ40" s="661"/>
      <c r="BK40" s="661"/>
      <c r="BL40" s="82"/>
      <c r="BM40" s="613" t="s">
        <v>278</v>
      </c>
      <c r="BN40" s="613"/>
      <c r="BO40" s="613"/>
      <c r="BP40" s="613"/>
      <c r="BQ40" s="613"/>
      <c r="BR40" s="613"/>
      <c r="BS40" s="613"/>
      <c r="BT40" s="613"/>
      <c r="BU40" s="614"/>
      <c r="BV40" s="615">
        <v>113</v>
      </c>
      <c r="BW40" s="616"/>
      <c r="BX40" s="616"/>
      <c r="BY40" s="616"/>
      <c r="BZ40" s="616"/>
      <c r="CA40" s="616"/>
      <c r="CB40" s="656"/>
      <c r="CD40" s="612" t="s">
        <v>279</v>
      </c>
      <c r="CE40" s="613"/>
      <c r="CF40" s="613"/>
      <c r="CG40" s="613"/>
      <c r="CH40" s="613"/>
      <c r="CI40" s="613"/>
      <c r="CJ40" s="613"/>
      <c r="CK40" s="613"/>
      <c r="CL40" s="613"/>
      <c r="CM40" s="613"/>
      <c r="CN40" s="613"/>
      <c r="CO40" s="613"/>
      <c r="CP40" s="613"/>
      <c r="CQ40" s="614"/>
      <c r="CR40" s="615" t="s">
        <v>64</v>
      </c>
      <c r="CS40" s="616"/>
      <c r="CT40" s="616"/>
      <c r="CU40" s="616"/>
      <c r="CV40" s="616"/>
      <c r="CW40" s="616"/>
      <c r="CX40" s="616"/>
      <c r="CY40" s="617"/>
      <c r="CZ40" s="618" t="s">
        <v>64</v>
      </c>
      <c r="DA40" s="630"/>
      <c r="DB40" s="630"/>
      <c r="DC40" s="631"/>
      <c r="DD40" s="621" t="s">
        <v>64</v>
      </c>
      <c r="DE40" s="616"/>
      <c r="DF40" s="616"/>
      <c r="DG40" s="616"/>
      <c r="DH40" s="616"/>
      <c r="DI40" s="616"/>
      <c r="DJ40" s="616"/>
      <c r="DK40" s="617"/>
      <c r="DL40" s="621" t="s">
        <v>64</v>
      </c>
      <c r="DM40" s="616"/>
      <c r="DN40" s="616"/>
      <c r="DO40" s="616"/>
      <c r="DP40" s="616"/>
      <c r="DQ40" s="616"/>
      <c r="DR40" s="616"/>
      <c r="DS40" s="616"/>
      <c r="DT40" s="616"/>
      <c r="DU40" s="616"/>
      <c r="DV40" s="617"/>
      <c r="DW40" s="618" t="s">
        <v>64</v>
      </c>
      <c r="DX40" s="630"/>
      <c r="DY40" s="630"/>
      <c r="DZ40" s="630"/>
      <c r="EA40" s="630"/>
      <c r="EB40" s="630"/>
      <c r="EC40" s="646"/>
    </row>
    <row r="41" spans="2:133" ht="11.25" customHeight="1" x14ac:dyDescent="0.15">
      <c r="B41" s="596" t="s">
        <v>280</v>
      </c>
      <c r="C41" s="597"/>
      <c r="D41" s="597"/>
      <c r="E41" s="597"/>
      <c r="F41" s="597"/>
      <c r="G41" s="597"/>
      <c r="H41" s="597"/>
      <c r="I41" s="597"/>
      <c r="J41" s="597"/>
      <c r="K41" s="597"/>
      <c r="L41" s="597"/>
      <c r="M41" s="597"/>
      <c r="N41" s="597"/>
      <c r="O41" s="597"/>
      <c r="P41" s="597"/>
      <c r="Q41" s="598"/>
      <c r="R41" s="599">
        <v>7578626</v>
      </c>
      <c r="S41" s="643"/>
      <c r="T41" s="643"/>
      <c r="U41" s="643"/>
      <c r="V41" s="643"/>
      <c r="W41" s="643"/>
      <c r="X41" s="643"/>
      <c r="Y41" s="647"/>
      <c r="Z41" s="648">
        <v>100</v>
      </c>
      <c r="AA41" s="648"/>
      <c r="AB41" s="648"/>
      <c r="AC41" s="648"/>
      <c r="AD41" s="649">
        <v>3433476</v>
      </c>
      <c r="AE41" s="649"/>
      <c r="AF41" s="649"/>
      <c r="AG41" s="649"/>
      <c r="AH41" s="649"/>
      <c r="AI41" s="649"/>
      <c r="AJ41" s="649"/>
      <c r="AK41" s="649"/>
      <c r="AL41" s="602">
        <v>100</v>
      </c>
      <c r="AM41" s="650"/>
      <c r="AN41" s="650"/>
      <c r="AO41" s="651"/>
      <c r="AQ41" s="652" t="s">
        <v>281</v>
      </c>
      <c r="AR41" s="653"/>
      <c r="AS41" s="653"/>
      <c r="AT41" s="653"/>
      <c r="AU41" s="653"/>
      <c r="AV41" s="653"/>
      <c r="AW41" s="653"/>
      <c r="AX41" s="653"/>
      <c r="AY41" s="654"/>
      <c r="AZ41" s="615">
        <v>63915</v>
      </c>
      <c r="BA41" s="616"/>
      <c r="BB41" s="616"/>
      <c r="BC41" s="616"/>
      <c r="BD41" s="628"/>
      <c r="BE41" s="628"/>
      <c r="BF41" s="655"/>
      <c r="BG41" s="660"/>
      <c r="BH41" s="661"/>
      <c r="BI41" s="661"/>
      <c r="BJ41" s="661"/>
      <c r="BK41" s="661"/>
      <c r="BL41" s="82"/>
      <c r="BM41" s="613" t="s">
        <v>282</v>
      </c>
      <c r="BN41" s="613"/>
      <c r="BO41" s="613"/>
      <c r="BP41" s="613"/>
      <c r="BQ41" s="613"/>
      <c r="BR41" s="613"/>
      <c r="BS41" s="613"/>
      <c r="BT41" s="613"/>
      <c r="BU41" s="614"/>
      <c r="BV41" s="615" t="s">
        <v>64</v>
      </c>
      <c r="BW41" s="616"/>
      <c r="BX41" s="616"/>
      <c r="BY41" s="616"/>
      <c r="BZ41" s="616"/>
      <c r="CA41" s="616"/>
      <c r="CB41" s="656"/>
      <c r="CD41" s="612" t="s">
        <v>283</v>
      </c>
      <c r="CE41" s="613"/>
      <c r="CF41" s="613"/>
      <c r="CG41" s="613"/>
      <c r="CH41" s="613"/>
      <c r="CI41" s="613"/>
      <c r="CJ41" s="613"/>
      <c r="CK41" s="613"/>
      <c r="CL41" s="613"/>
      <c r="CM41" s="613"/>
      <c r="CN41" s="613"/>
      <c r="CO41" s="613"/>
      <c r="CP41" s="613"/>
      <c r="CQ41" s="614"/>
      <c r="CR41" s="615" t="s">
        <v>64</v>
      </c>
      <c r="CS41" s="628"/>
      <c r="CT41" s="628"/>
      <c r="CU41" s="628"/>
      <c r="CV41" s="628"/>
      <c r="CW41" s="628"/>
      <c r="CX41" s="628"/>
      <c r="CY41" s="629"/>
      <c r="CZ41" s="618" t="s">
        <v>64</v>
      </c>
      <c r="DA41" s="630"/>
      <c r="DB41" s="630"/>
      <c r="DC41" s="631"/>
      <c r="DD41" s="621" t="s">
        <v>64</v>
      </c>
      <c r="DE41" s="628"/>
      <c r="DF41" s="628"/>
      <c r="DG41" s="628"/>
      <c r="DH41" s="628"/>
      <c r="DI41" s="628"/>
      <c r="DJ41" s="628"/>
      <c r="DK41" s="629"/>
      <c r="DL41" s="622"/>
      <c r="DM41" s="623"/>
      <c r="DN41" s="623"/>
      <c r="DO41" s="623"/>
      <c r="DP41" s="623"/>
      <c r="DQ41" s="623"/>
      <c r="DR41" s="623"/>
      <c r="DS41" s="623"/>
      <c r="DT41" s="623"/>
      <c r="DU41" s="623"/>
      <c r="DV41" s="624"/>
      <c r="DW41" s="625"/>
      <c r="DX41" s="626"/>
      <c r="DY41" s="626"/>
      <c r="DZ41" s="626"/>
      <c r="EA41" s="626"/>
      <c r="EB41" s="626"/>
      <c r="EC41" s="627"/>
    </row>
    <row r="42" spans="2:133" ht="11.25" customHeight="1" x14ac:dyDescent="0.15">
      <c r="AQ42" s="640" t="s">
        <v>284</v>
      </c>
      <c r="AR42" s="641"/>
      <c r="AS42" s="641"/>
      <c r="AT42" s="641"/>
      <c r="AU42" s="641"/>
      <c r="AV42" s="641"/>
      <c r="AW42" s="641"/>
      <c r="AX42" s="641"/>
      <c r="AY42" s="642"/>
      <c r="AZ42" s="599">
        <v>258088</v>
      </c>
      <c r="BA42" s="643"/>
      <c r="BB42" s="643"/>
      <c r="BC42" s="643"/>
      <c r="BD42" s="600"/>
      <c r="BE42" s="600"/>
      <c r="BF42" s="644"/>
      <c r="BG42" s="662"/>
      <c r="BH42" s="663"/>
      <c r="BI42" s="663"/>
      <c r="BJ42" s="663"/>
      <c r="BK42" s="663"/>
      <c r="BL42" s="83"/>
      <c r="BM42" s="597" t="s">
        <v>285</v>
      </c>
      <c r="BN42" s="597"/>
      <c r="BO42" s="597"/>
      <c r="BP42" s="597"/>
      <c r="BQ42" s="597"/>
      <c r="BR42" s="597"/>
      <c r="BS42" s="597"/>
      <c r="BT42" s="597"/>
      <c r="BU42" s="598"/>
      <c r="BV42" s="599">
        <v>428</v>
      </c>
      <c r="BW42" s="643"/>
      <c r="BX42" s="643"/>
      <c r="BY42" s="643"/>
      <c r="BZ42" s="643"/>
      <c r="CA42" s="643"/>
      <c r="CB42" s="645"/>
      <c r="CD42" s="612" t="s">
        <v>286</v>
      </c>
      <c r="CE42" s="613"/>
      <c r="CF42" s="613"/>
      <c r="CG42" s="613"/>
      <c r="CH42" s="613"/>
      <c r="CI42" s="613"/>
      <c r="CJ42" s="613"/>
      <c r="CK42" s="613"/>
      <c r="CL42" s="613"/>
      <c r="CM42" s="613"/>
      <c r="CN42" s="613"/>
      <c r="CO42" s="613"/>
      <c r="CP42" s="613"/>
      <c r="CQ42" s="614"/>
      <c r="CR42" s="615">
        <v>1711295</v>
      </c>
      <c r="CS42" s="628"/>
      <c r="CT42" s="628"/>
      <c r="CU42" s="628"/>
      <c r="CV42" s="628"/>
      <c r="CW42" s="628"/>
      <c r="CX42" s="628"/>
      <c r="CY42" s="629"/>
      <c r="CZ42" s="618">
        <v>23.9</v>
      </c>
      <c r="DA42" s="630"/>
      <c r="DB42" s="630"/>
      <c r="DC42" s="631"/>
      <c r="DD42" s="621">
        <v>216664</v>
      </c>
      <c r="DE42" s="628"/>
      <c r="DF42" s="628"/>
      <c r="DG42" s="628"/>
      <c r="DH42" s="628"/>
      <c r="DI42" s="628"/>
      <c r="DJ42" s="628"/>
      <c r="DK42" s="629"/>
      <c r="DL42" s="622"/>
      <c r="DM42" s="623"/>
      <c r="DN42" s="623"/>
      <c r="DO42" s="623"/>
      <c r="DP42" s="623"/>
      <c r="DQ42" s="623"/>
      <c r="DR42" s="623"/>
      <c r="DS42" s="623"/>
      <c r="DT42" s="623"/>
      <c r="DU42" s="623"/>
      <c r="DV42" s="624"/>
      <c r="DW42" s="625"/>
      <c r="DX42" s="626"/>
      <c r="DY42" s="626"/>
      <c r="DZ42" s="626"/>
      <c r="EA42" s="626"/>
      <c r="EB42" s="626"/>
      <c r="EC42" s="627"/>
    </row>
    <row r="43" spans="2:133" ht="11.25" customHeight="1" x14ac:dyDescent="0.15">
      <c r="B43" s="73" t="s">
        <v>287</v>
      </c>
      <c r="CD43" s="612" t="s">
        <v>288</v>
      </c>
      <c r="CE43" s="613"/>
      <c r="CF43" s="613"/>
      <c r="CG43" s="613"/>
      <c r="CH43" s="613"/>
      <c r="CI43" s="613"/>
      <c r="CJ43" s="613"/>
      <c r="CK43" s="613"/>
      <c r="CL43" s="613"/>
      <c r="CM43" s="613"/>
      <c r="CN43" s="613"/>
      <c r="CO43" s="613"/>
      <c r="CP43" s="613"/>
      <c r="CQ43" s="614"/>
      <c r="CR43" s="615">
        <v>4479</v>
      </c>
      <c r="CS43" s="628"/>
      <c r="CT43" s="628"/>
      <c r="CU43" s="628"/>
      <c r="CV43" s="628"/>
      <c r="CW43" s="628"/>
      <c r="CX43" s="628"/>
      <c r="CY43" s="629"/>
      <c r="CZ43" s="618">
        <v>0.1</v>
      </c>
      <c r="DA43" s="630"/>
      <c r="DB43" s="630"/>
      <c r="DC43" s="631"/>
      <c r="DD43" s="621">
        <v>4479</v>
      </c>
      <c r="DE43" s="628"/>
      <c r="DF43" s="628"/>
      <c r="DG43" s="628"/>
      <c r="DH43" s="628"/>
      <c r="DI43" s="628"/>
      <c r="DJ43" s="628"/>
      <c r="DK43" s="629"/>
      <c r="DL43" s="622"/>
      <c r="DM43" s="623"/>
      <c r="DN43" s="623"/>
      <c r="DO43" s="623"/>
      <c r="DP43" s="623"/>
      <c r="DQ43" s="623"/>
      <c r="DR43" s="623"/>
      <c r="DS43" s="623"/>
      <c r="DT43" s="623"/>
      <c r="DU43" s="623"/>
      <c r="DV43" s="624"/>
      <c r="DW43" s="625"/>
      <c r="DX43" s="626"/>
      <c r="DY43" s="626"/>
      <c r="DZ43" s="626"/>
      <c r="EA43" s="626"/>
      <c r="EB43" s="626"/>
      <c r="EC43" s="627"/>
    </row>
    <row r="44" spans="2:133" ht="11.25" customHeight="1" x14ac:dyDescent="0.15">
      <c r="B44" s="632" t="s">
        <v>289</v>
      </c>
      <c r="C44" s="632"/>
      <c r="D44" s="632"/>
      <c r="E44" s="632"/>
      <c r="F44" s="632"/>
      <c r="G44" s="632"/>
      <c r="H44" s="632"/>
      <c r="I44" s="632"/>
      <c r="J44" s="632"/>
      <c r="K44" s="632"/>
      <c r="L44" s="632"/>
      <c r="M44" s="632"/>
      <c r="N44" s="632"/>
      <c r="O44" s="632"/>
      <c r="P44" s="632"/>
      <c r="Q44" s="632"/>
      <c r="R44" s="632"/>
      <c r="S44" s="632"/>
      <c r="T44" s="632"/>
      <c r="U44" s="632"/>
      <c r="V44" s="632"/>
      <c r="W44" s="632"/>
      <c r="X44" s="632"/>
      <c r="Y44" s="632"/>
      <c r="Z44" s="632"/>
      <c r="AA44" s="632"/>
      <c r="AB44" s="632"/>
      <c r="AC44" s="632"/>
      <c r="AD44" s="632"/>
      <c r="AE44" s="632"/>
      <c r="AF44" s="632"/>
      <c r="AG44" s="632"/>
      <c r="AH44" s="632"/>
      <c r="AI44" s="632"/>
      <c r="AJ44" s="632"/>
      <c r="AK44" s="632"/>
      <c r="AL44" s="632"/>
      <c r="AM44" s="632"/>
      <c r="AN44" s="632"/>
      <c r="AO44" s="632"/>
      <c r="AP44" s="632"/>
      <c r="AQ44" s="632"/>
      <c r="AR44" s="632"/>
      <c r="AS44" s="632"/>
      <c r="AT44" s="632"/>
      <c r="AU44" s="632"/>
      <c r="AV44" s="632"/>
      <c r="AW44" s="632"/>
      <c r="AX44" s="632"/>
      <c r="AY44" s="632"/>
      <c r="AZ44" s="632"/>
      <c r="BA44" s="632"/>
      <c r="BB44" s="632"/>
      <c r="BC44" s="632"/>
      <c r="BD44" s="632"/>
      <c r="BE44" s="632"/>
      <c r="BF44" s="632"/>
      <c r="BG44" s="632"/>
      <c r="BH44" s="632"/>
      <c r="BI44" s="632"/>
      <c r="BJ44" s="632"/>
      <c r="BK44" s="632"/>
      <c r="BL44" s="632"/>
      <c r="BM44" s="632"/>
      <c r="BN44" s="632"/>
      <c r="BO44" s="632"/>
      <c r="BP44" s="632"/>
      <c r="BQ44" s="632"/>
      <c r="BR44" s="632"/>
      <c r="BS44" s="632"/>
      <c r="BT44" s="632"/>
      <c r="BU44" s="632"/>
      <c r="BV44" s="632"/>
      <c r="BW44" s="632"/>
      <c r="BX44" s="632"/>
      <c r="BY44" s="632"/>
      <c r="BZ44" s="632"/>
      <c r="CA44" s="632"/>
      <c r="CB44" s="632"/>
      <c r="CC44" s="633"/>
      <c r="CD44" s="634" t="s">
        <v>236</v>
      </c>
      <c r="CE44" s="635"/>
      <c r="CF44" s="612" t="s">
        <v>290</v>
      </c>
      <c r="CG44" s="613"/>
      <c r="CH44" s="613"/>
      <c r="CI44" s="613"/>
      <c r="CJ44" s="613"/>
      <c r="CK44" s="613"/>
      <c r="CL44" s="613"/>
      <c r="CM44" s="613"/>
      <c r="CN44" s="613"/>
      <c r="CO44" s="613"/>
      <c r="CP44" s="613"/>
      <c r="CQ44" s="614"/>
      <c r="CR44" s="615">
        <v>1491316</v>
      </c>
      <c r="CS44" s="616"/>
      <c r="CT44" s="616"/>
      <c r="CU44" s="616"/>
      <c r="CV44" s="616"/>
      <c r="CW44" s="616"/>
      <c r="CX44" s="616"/>
      <c r="CY44" s="617"/>
      <c r="CZ44" s="618">
        <v>20.9</v>
      </c>
      <c r="DA44" s="619"/>
      <c r="DB44" s="619"/>
      <c r="DC44" s="620"/>
      <c r="DD44" s="621">
        <v>183746</v>
      </c>
      <c r="DE44" s="616"/>
      <c r="DF44" s="616"/>
      <c r="DG44" s="616"/>
      <c r="DH44" s="616"/>
      <c r="DI44" s="616"/>
      <c r="DJ44" s="616"/>
      <c r="DK44" s="617"/>
      <c r="DL44" s="622"/>
      <c r="DM44" s="623"/>
      <c r="DN44" s="623"/>
      <c r="DO44" s="623"/>
      <c r="DP44" s="623"/>
      <c r="DQ44" s="623"/>
      <c r="DR44" s="623"/>
      <c r="DS44" s="623"/>
      <c r="DT44" s="623"/>
      <c r="DU44" s="623"/>
      <c r="DV44" s="624"/>
      <c r="DW44" s="625"/>
      <c r="DX44" s="626"/>
      <c r="DY44" s="626"/>
      <c r="DZ44" s="626"/>
      <c r="EA44" s="626"/>
      <c r="EB44" s="626"/>
      <c r="EC44" s="627"/>
    </row>
    <row r="45" spans="2:133" ht="11.25" customHeight="1" x14ac:dyDescent="0.15">
      <c r="B45" s="632" t="s">
        <v>291</v>
      </c>
      <c r="C45" s="632"/>
      <c r="D45" s="632"/>
      <c r="E45" s="632"/>
      <c r="F45" s="632"/>
      <c r="G45" s="632"/>
      <c r="H45" s="632"/>
      <c r="I45" s="632"/>
      <c r="J45" s="632"/>
      <c r="K45" s="632"/>
      <c r="L45" s="632"/>
      <c r="M45" s="632"/>
      <c r="N45" s="632"/>
      <c r="O45" s="632"/>
      <c r="P45" s="632"/>
      <c r="Q45" s="632"/>
      <c r="R45" s="632"/>
      <c r="S45" s="632"/>
      <c r="T45" s="632"/>
      <c r="U45" s="632"/>
      <c r="V45" s="632"/>
      <c r="W45" s="632"/>
      <c r="X45" s="632"/>
      <c r="Y45" s="632"/>
      <c r="Z45" s="632"/>
      <c r="AA45" s="632"/>
      <c r="AB45" s="632"/>
      <c r="AC45" s="632"/>
      <c r="AD45" s="632"/>
      <c r="AE45" s="632"/>
      <c r="AF45" s="632"/>
      <c r="AG45" s="632"/>
      <c r="AH45" s="632"/>
      <c r="AI45" s="632"/>
      <c r="AJ45" s="632"/>
      <c r="AK45" s="632"/>
      <c r="AL45" s="632"/>
      <c r="AM45" s="632"/>
      <c r="AN45" s="632"/>
      <c r="AO45" s="632"/>
      <c r="AP45" s="632"/>
      <c r="AQ45" s="632"/>
      <c r="AR45" s="632"/>
      <c r="AS45" s="632"/>
      <c r="AT45" s="632"/>
      <c r="AU45" s="632"/>
      <c r="AV45" s="632"/>
      <c r="AW45" s="632"/>
      <c r="AX45" s="632"/>
      <c r="AY45" s="632"/>
      <c r="AZ45" s="632"/>
      <c r="BA45" s="632"/>
      <c r="BB45" s="632"/>
      <c r="BC45" s="632"/>
      <c r="BD45" s="632"/>
      <c r="BE45" s="632"/>
      <c r="BF45" s="632"/>
      <c r="BG45" s="632"/>
      <c r="BH45" s="632"/>
      <c r="BI45" s="632"/>
      <c r="BJ45" s="632"/>
      <c r="BK45" s="632"/>
      <c r="BL45" s="632"/>
      <c r="BM45" s="632"/>
      <c r="BN45" s="632"/>
      <c r="BO45" s="632"/>
      <c r="BP45" s="632"/>
      <c r="BQ45" s="632"/>
      <c r="BR45" s="632"/>
      <c r="BS45" s="632"/>
      <c r="BT45" s="632"/>
      <c r="BU45" s="632"/>
      <c r="BV45" s="632"/>
      <c r="BW45" s="632"/>
      <c r="BX45" s="632"/>
      <c r="BY45" s="632"/>
      <c r="BZ45" s="632"/>
      <c r="CA45" s="632"/>
      <c r="CB45" s="632"/>
      <c r="CC45" s="633"/>
      <c r="CD45" s="636"/>
      <c r="CE45" s="637"/>
      <c r="CF45" s="612" t="s">
        <v>292</v>
      </c>
      <c r="CG45" s="613"/>
      <c r="CH45" s="613"/>
      <c r="CI45" s="613"/>
      <c r="CJ45" s="613"/>
      <c r="CK45" s="613"/>
      <c r="CL45" s="613"/>
      <c r="CM45" s="613"/>
      <c r="CN45" s="613"/>
      <c r="CO45" s="613"/>
      <c r="CP45" s="613"/>
      <c r="CQ45" s="614"/>
      <c r="CR45" s="615">
        <v>992640</v>
      </c>
      <c r="CS45" s="628"/>
      <c r="CT45" s="628"/>
      <c r="CU45" s="628"/>
      <c r="CV45" s="628"/>
      <c r="CW45" s="628"/>
      <c r="CX45" s="628"/>
      <c r="CY45" s="629"/>
      <c r="CZ45" s="618">
        <v>13.9</v>
      </c>
      <c r="DA45" s="630"/>
      <c r="DB45" s="630"/>
      <c r="DC45" s="631"/>
      <c r="DD45" s="621">
        <v>28889</v>
      </c>
      <c r="DE45" s="628"/>
      <c r="DF45" s="628"/>
      <c r="DG45" s="628"/>
      <c r="DH45" s="628"/>
      <c r="DI45" s="628"/>
      <c r="DJ45" s="628"/>
      <c r="DK45" s="629"/>
      <c r="DL45" s="622"/>
      <c r="DM45" s="623"/>
      <c r="DN45" s="623"/>
      <c r="DO45" s="623"/>
      <c r="DP45" s="623"/>
      <c r="DQ45" s="623"/>
      <c r="DR45" s="623"/>
      <c r="DS45" s="623"/>
      <c r="DT45" s="623"/>
      <c r="DU45" s="623"/>
      <c r="DV45" s="624"/>
      <c r="DW45" s="625"/>
      <c r="DX45" s="626"/>
      <c r="DY45" s="626"/>
      <c r="DZ45" s="626"/>
      <c r="EA45" s="626"/>
      <c r="EB45" s="626"/>
      <c r="EC45" s="627"/>
    </row>
    <row r="46" spans="2:133" ht="11.25" customHeight="1" x14ac:dyDescent="0.15">
      <c r="B46" s="84"/>
      <c r="CD46" s="636"/>
      <c r="CE46" s="637"/>
      <c r="CF46" s="612" t="s">
        <v>293</v>
      </c>
      <c r="CG46" s="613"/>
      <c r="CH46" s="613"/>
      <c r="CI46" s="613"/>
      <c r="CJ46" s="613"/>
      <c r="CK46" s="613"/>
      <c r="CL46" s="613"/>
      <c r="CM46" s="613"/>
      <c r="CN46" s="613"/>
      <c r="CO46" s="613"/>
      <c r="CP46" s="613"/>
      <c r="CQ46" s="614"/>
      <c r="CR46" s="615">
        <v>492926</v>
      </c>
      <c r="CS46" s="616"/>
      <c r="CT46" s="616"/>
      <c r="CU46" s="616"/>
      <c r="CV46" s="616"/>
      <c r="CW46" s="616"/>
      <c r="CX46" s="616"/>
      <c r="CY46" s="617"/>
      <c r="CZ46" s="618">
        <v>6.9</v>
      </c>
      <c r="DA46" s="619"/>
      <c r="DB46" s="619"/>
      <c r="DC46" s="620"/>
      <c r="DD46" s="621">
        <v>154507</v>
      </c>
      <c r="DE46" s="616"/>
      <c r="DF46" s="616"/>
      <c r="DG46" s="616"/>
      <c r="DH46" s="616"/>
      <c r="DI46" s="616"/>
      <c r="DJ46" s="616"/>
      <c r="DK46" s="617"/>
      <c r="DL46" s="622"/>
      <c r="DM46" s="623"/>
      <c r="DN46" s="623"/>
      <c r="DO46" s="623"/>
      <c r="DP46" s="623"/>
      <c r="DQ46" s="623"/>
      <c r="DR46" s="623"/>
      <c r="DS46" s="623"/>
      <c r="DT46" s="623"/>
      <c r="DU46" s="623"/>
      <c r="DV46" s="624"/>
      <c r="DW46" s="625"/>
      <c r="DX46" s="626"/>
      <c r="DY46" s="626"/>
      <c r="DZ46" s="626"/>
      <c r="EA46" s="626"/>
      <c r="EB46" s="626"/>
      <c r="EC46" s="627"/>
    </row>
    <row r="47" spans="2:133" ht="11.25" customHeight="1" x14ac:dyDescent="0.15">
      <c r="B47" s="84"/>
      <c r="CD47" s="636"/>
      <c r="CE47" s="637"/>
      <c r="CF47" s="612" t="s">
        <v>294</v>
      </c>
      <c r="CG47" s="613"/>
      <c r="CH47" s="613"/>
      <c r="CI47" s="613"/>
      <c r="CJ47" s="613"/>
      <c r="CK47" s="613"/>
      <c r="CL47" s="613"/>
      <c r="CM47" s="613"/>
      <c r="CN47" s="613"/>
      <c r="CO47" s="613"/>
      <c r="CP47" s="613"/>
      <c r="CQ47" s="614"/>
      <c r="CR47" s="615">
        <v>219979</v>
      </c>
      <c r="CS47" s="628"/>
      <c r="CT47" s="628"/>
      <c r="CU47" s="628"/>
      <c r="CV47" s="628"/>
      <c r="CW47" s="628"/>
      <c r="CX47" s="628"/>
      <c r="CY47" s="629"/>
      <c r="CZ47" s="618">
        <v>3.1</v>
      </c>
      <c r="DA47" s="630"/>
      <c r="DB47" s="630"/>
      <c r="DC47" s="631"/>
      <c r="DD47" s="621">
        <v>32918</v>
      </c>
      <c r="DE47" s="628"/>
      <c r="DF47" s="628"/>
      <c r="DG47" s="628"/>
      <c r="DH47" s="628"/>
      <c r="DI47" s="628"/>
      <c r="DJ47" s="628"/>
      <c r="DK47" s="629"/>
      <c r="DL47" s="622"/>
      <c r="DM47" s="623"/>
      <c r="DN47" s="623"/>
      <c r="DO47" s="623"/>
      <c r="DP47" s="623"/>
      <c r="DQ47" s="623"/>
      <c r="DR47" s="623"/>
      <c r="DS47" s="623"/>
      <c r="DT47" s="623"/>
      <c r="DU47" s="623"/>
      <c r="DV47" s="624"/>
      <c r="DW47" s="625"/>
      <c r="DX47" s="626"/>
      <c r="DY47" s="626"/>
      <c r="DZ47" s="626"/>
      <c r="EA47" s="626"/>
      <c r="EB47" s="626"/>
      <c r="EC47" s="627"/>
    </row>
    <row r="48" spans="2:133" x14ac:dyDescent="0.15">
      <c r="B48" s="84"/>
      <c r="CD48" s="638"/>
      <c r="CE48" s="639"/>
      <c r="CF48" s="612" t="s">
        <v>295</v>
      </c>
      <c r="CG48" s="613"/>
      <c r="CH48" s="613"/>
      <c r="CI48" s="613"/>
      <c r="CJ48" s="613"/>
      <c r="CK48" s="613"/>
      <c r="CL48" s="613"/>
      <c r="CM48" s="613"/>
      <c r="CN48" s="613"/>
      <c r="CO48" s="613"/>
      <c r="CP48" s="613"/>
      <c r="CQ48" s="614"/>
      <c r="CR48" s="615" t="s">
        <v>64</v>
      </c>
      <c r="CS48" s="616"/>
      <c r="CT48" s="616"/>
      <c r="CU48" s="616"/>
      <c r="CV48" s="616"/>
      <c r="CW48" s="616"/>
      <c r="CX48" s="616"/>
      <c r="CY48" s="617"/>
      <c r="CZ48" s="618" t="s">
        <v>64</v>
      </c>
      <c r="DA48" s="619"/>
      <c r="DB48" s="619"/>
      <c r="DC48" s="620"/>
      <c r="DD48" s="621" t="s">
        <v>64</v>
      </c>
      <c r="DE48" s="616"/>
      <c r="DF48" s="616"/>
      <c r="DG48" s="616"/>
      <c r="DH48" s="616"/>
      <c r="DI48" s="616"/>
      <c r="DJ48" s="616"/>
      <c r="DK48" s="617"/>
      <c r="DL48" s="622"/>
      <c r="DM48" s="623"/>
      <c r="DN48" s="623"/>
      <c r="DO48" s="623"/>
      <c r="DP48" s="623"/>
      <c r="DQ48" s="623"/>
      <c r="DR48" s="623"/>
      <c r="DS48" s="623"/>
      <c r="DT48" s="623"/>
      <c r="DU48" s="623"/>
      <c r="DV48" s="624"/>
      <c r="DW48" s="625"/>
      <c r="DX48" s="626"/>
      <c r="DY48" s="626"/>
      <c r="DZ48" s="626"/>
      <c r="EA48" s="626"/>
      <c r="EB48" s="626"/>
      <c r="EC48" s="627"/>
    </row>
    <row r="49" spans="2:133" ht="11.25" customHeight="1" x14ac:dyDescent="0.15">
      <c r="B49" s="84"/>
      <c r="CD49" s="596" t="s">
        <v>296</v>
      </c>
      <c r="CE49" s="597"/>
      <c r="CF49" s="597"/>
      <c r="CG49" s="597"/>
      <c r="CH49" s="597"/>
      <c r="CI49" s="597"/>
      <c r="CJ49" s="597"/>
      <c r="CK49" s="597"/>
      <c r="CL49" s="597"/>
      <c r="CM49" s="597"/>
      <c r="CN49" s="597"/>
      <c r="CO49" s="597"/>
      <c r="CP49" s="597"/>
      <c r="CQ49" s="598"/>
      <c r="CR49" s="599">
        <v>7152091</v>
      </c>
      <c r="CS49" s="600"/>
      <c r="CT49" s="600"/>
      <c r="CU49" s="600"/>
      <c r="CV49" s="600"/>
      <c r="CW49" s="600"/>
      <c r="CX49" s="600"/>
      <c r="CY49" s="601"/>
      <c r="CZ49" s="602">
        <v>100</v>
      </c>
      <c r="DA49" s="603"/>
      <c r="DB49" s="603"/>
      <c r="DC49" s="604"/>
      <c r="DD49" s="605">
        <v>4617790</v>
      </c>
      <c r="DE49" s="600"/>
      <c r="DF49" s="600"/>
      <c r="DG49" s="600"/>
      <c r="DH49" s="600"/>
      <c r="DI49" s="600"/>
      <c r="DJ49" s="600"/>
      <c r="DK49" s="601"/>
      <c r="DL49" s="606"/>
      <c r="DM49" s="607"/>
      <c r="DN49" s="607"/>
      <c r="DO49" s="607"/>
      <c r="DP49" s="607"/>
      <c r="DQ49" s="607"/>
      <c r="DR49" s="607"/>
      <c r="DS49" s="607"/>
      <c r="DT49" s="607"/>
      <c r="DU49" s="607"/>
      <c r="DV49" s="608"/>
      <c r="DW49" s="609"/>
      <c r="DX49" s="610"/>
      <c r="DY49" s="610"/>
      <c r="DZ49" s="610"/>
      <c r="EA49" s="610"/>
      <c r="EB49" s="610"/>
      <c r="EC49" s="611"/>
    </row>
  </sheetData>
  <sheetProtection algorithmName="SHA-512" hashValue="dEE5Zv3U7A1mZRLgLhEyzCncpkCkA9UN8Kzk3p317SXxcmERQHY9T1R4QUuN19cUZWwlT+baEXgzRzmpFAfnuA==" saltValue="EYB9ueMV20Un6xNYbgwj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1"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101" t="s">
        <v>297</v>
      </c>
      <c r="B2" s="1101"/>
      <c r="C2" s="1101"/>
      <c r="D2" s="1101"/>
      <c r="E2" s="1101"/>
      <c r="F2" s="1101"/>
      <c r="G2" s="1101"/>
      <c r="H2" s="1101"/>
      <c r="I2" s="1101"/>
      <c r="J2" s="1101"/>
      <c r="K2" s="1101"/>
      <c r="L2" s="1101"/>
      <c r="M2" s="1101"/>
      <c r="N2" s="1101"/>
      <c r="O2" s="1101"/>
      <c r="P2" s="1101"/>
      <c r="Q2" s="1101"/>
      <c r="R2" s="1101"/>
      <c r="S2" s="1101"/>
      <c r="T2" s="1101"/>
      <c r="U2" s="1101"/>
      <c r="V2" s="1101"/>
      <c r="W2" s="1101"/>
      <c r="X2" s="1101"/>
      <c r="Y2" s="1101"/>
      <c r="Z2" s="1101"/>
      <c r="AA2" s="1101"/>
      <c r="AB2" s="1101"/>
      <c r="AC2" s="1101"/>
      <c r="AD2" s="1101"/>
      <c r="AE2" s="1101"/>
      <c r="AF2" s="1101"/>
      <c r="AG2" s="1101"/>
      <c r="AH2" s="1101"/>
      <c r="AI2" s="1101"/>
      <c r="AJ2" s="1101"/>
      <c r="AK2" s="1101"/>
      <c r="AL2" s="1101"/>
      <c r="AM2" s="1101"/>
      <c r="AN2" s="1101"/>
      <c r="AO2" s="1101"/>
      <c r="AP2" s="1101"/>
      <c r="AQ2" s="1101"/>
      <c r="AR2" s="1101"/>
      <c r="AS2" s="1101"/>
      <c r="AT2" s="1101"/>
      <c r="AU2" s="1101"/>
      <c r="AV2" s="1101"/>
      <c r="AW2" s="1101"/>
      <c r="AX2" s="1101"/>
      <c r="AY2" s="1101"/>
      <c r="AZ2" s="1101"/>
      <c r="BA2" s="1101"/>
      <c r="BB2" s="1101"/>
      <c r="BC2" s="1101"/>
      <c r="BD2" s="1101"/>
      <c r="BE2" s="1101"/>
      <c r="BF2" s="1101"/>
      <c r="BG2" s="1101"/>
      <c r="BH2" s="1101"/>
      <c r="BI2" s="1101"/>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2" t="s">
        <v>298</v>
      </c>
      <c r="DK2" s="1103"/>
      <c r="DL2" s="1103"/>
      <c r="DM2" s="1103"/>
      <c r="DN2" s="1103"/>
      <c r="DO2" s="1104"/>
      <c r="DP2" s="87"/>
      <c r="DQ2" s="1102" t="s">
        <v>299</v>
      </c>
      <c r="DR2" s="1103"/>
      <c r="DS2" s="1103"/>
      <c r="DT2" s="1103"/>
      <c r="DU2" s="1103"/>
      <c r="DV2" s="1103"/>
      <c r="DW2" s="1103"/>
      <c r="DX2" s="1103"/>
      <c r="DY2" s="1103"/>
      <c r="DZ2" s="1104"/>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53" t="s">
        <v>300</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301</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15">
      <c r="A5" s="997" t="s">
        <v>302</v>
      </c>
      <c r="B5" s="998"/>
      <c r="C5" s="998"/>
      <c r="D5" s="998"/>
      <c r="E5" s="998"/>
      <c r="F5" s="998"/>
      <c r="G5" s="998"/>
      <c r="H5" s="998"/>
      <c r="I5" s="998"/>
      <c r="J5" s="998"/>
      <c r="K5" s="998"/>
      <c r="L5" s="998"/>
      <c r="M5" s="998"/>
      <c r="N5" s="998"/>
      <c r="O5" s="998"/>
      <c r="P5" s="999"/>
      <c r="Q5" s="983" t="s">
        <v>303</v>
      </c>
      <c r="R5" s="984"/>
      <c r="S5" s="984"/>
      <c r="T5" s="984"/>
      <c r="U5" s="985"/>
      <c r="V5" s="983" t="s">
        <v>304</v>
      </c>
      <c r="W5" s="984"/>
      <c r="X5" s="984"/>
      <c r="Y5" s="984"/>
      <c r="Z5" s="985"/>
      <c r="AA5" s="983" t="s">
        <v>305</v>
      </c>
      <c r="AB5" s="984"/>
      <c r="AC5" s="984"/>
      <c r="AD5" s="984"/>
      <c r="AE5" s="984"/>
      <c r="AF5" s="1105" t="s">
        <v>306</v>
      </c>
      <c r="AG5" s="984"/>
      <c r="AH5" s="984"/>
      <c r="AI5" s="984"/>
      <c r="AJ5" s="989"/>
      <c r="AK5" s="984" t="s">
        <v>307</v>
      </c>
      <c r="AL5" s="984"/>
      <c r="AM5" s="984"/>
      <c r="AN5" s="984"/>
      <c r="AO5" s="985"/>
      <c r="AP5" s="983" t="s">
        <v>308</v>
      </c>
      <c r="AQ5" s="984"/>
      <c r="AR5" s="984"/>
      <c r="AS5" s="984"/>
      <c r="AT5" s="985"/>
      <c r="AU5" s="983" t="s">
        <v>309</v>
      </c>
      <c r="AV5" s="984"/>
      <c r="AW5" s="984"/>
      <c r="AX5" s="984"/>
      <c r="AY5" s="989"/>
      <c r="AZ5" s="91"/>
      <c r="BA5" s="91"/>
      <c r="BB5" s="91"/>
      <c r="BC5" s="91"/>
      <c r="BD5" s="91"/>
      <c r="BE5" s="92"/>
      <c r="BF5" s="92"/>
      <c r="BG5" s="92"/>
      <c r="BH5" s="92"/>
      <c r="BI5" s="92"/>
      <c r="BJ5" s="92"/>
      <c r="BK5" s="92"/>
      <c r="BL5" s="92"/>
      <c r="BM5" s="92"/>
      <c r="BN5" s="92"/>
      <c r="BO5" s="92"/>
      <c r="BP5" s="92"/>
      <c r="BQ5" s="997" t="s">
        <v>310</v>
      </c>
      <c r="BR5" s="998"/>
      <c r="BS5" s="998"/>
      <c r="BT5" s="998"/>
      <c r="BU5" s="998"/>
      <c r="BV5" s="998"/>
      <c r="BW5" s="998"/>
      <c r="BX5" s="998"/>
      <c r="BY5" s="998"/>
      <c r="BZ5" s="998"/>
      <c r="CA5" s="998"/>
      <c r="CB5" s="998"/>
      <c r="CC5" s="998"/>
      <c r="CD5" s="998"/>
      <c r="CE5" s="998"/>
      <c r="CF5" s="998"/>
      <c r="CG5" s="999"/>
      <c r="CH5" s="983" t="s">
        <v>311</v>
      </c>
      <c r="CI5" s="984"/>
      <c r="CJ5" s="984"/>
      <c r="CK5" s="984"/>
      <c r="CL5" s="985"/>
      <c r="CM5" s="983" t="s">
        <v>312</v>
      </c>
      <c r="CN5" s="984"/>
      <c r="CO5" s="984"/>
      <c r="CP5" s="984"/>
      <c r="CQ5" s="985"/>
      <c r="CR5" s="983" t="s">
        <v>313</v>
      </c>
      <c r="CS5" s="984"/>
      <c r="CT5" s="984"/>
      <c r="CU5" s="984"/>
      <c r="CV5" s="985"/>
      <c r="CW5" s="983" t="s">
        <v>314</v>
      </c>
      <c r="CX5" s="984"/>
      <c r="CY5" s="984"/>
      <c r="CZ5" s="984"/>
      <c r="DA5" s="985"/>
      <c r="DB5" s="983" t="s">
        <v>315</v>
      </c>
      <c r="DC5" s="984"/>
      <c r="DD5" s="984"/>
      <c r="DE5" s="984"/>
      <c r="DF5" s="985"/>
      <c r="DG5" s="1095" t="s">
        <v>316</v>
      </c>
      <c r="DH5" s="1096"/>
      <c r="DI5" s="1096"/>
      <c r="DJ5" s="1096"/>
      <c r="DK5" s="1097"/>
      <c r="DL5" s="1095" t="s">
        <v>317</v>
      </c>
      <c r="DM5" s="1096"/>
      <c r="DN5" s="1096"/>
      <c r="DO5" s="1096"/>
      <c r="DP5" s="1097"/>
      <c r="DQ5" s="983" t="s">
        <v>318</v>
      </c>
      <c r="DR5" s="984"/>
      <c r="DS5" s="984"/>
      <c r="DT5" s="984"/>
      <c r="DU5" s="985"/>
      <c r="DV5" s="983" t="s">
        <v>309</v>
      </c>
      <c r="DW5" s="984"/>
      <c r="DX5" s="984"/>
      <c r="DY5" s="984"/>
      <c r="DZ5" s="989"/>
      <c r="EA5" s="93"/>
    </row>
    <row r="6" spans="1:131" s="94" customFormat="1" ht="26.25" customHeight="1" thickBot="1" x14ac:dyDescent="0.2">
      <c r="A6" s="1000"/>
      <c r="B6" s="1001"/>
      <c r="C6" s="1001"/>
      <c r="D6" s="1001"/>
      <c r="E6" s="1001"/>
      <c r="F6" s="1001"/>
      <c r="G6" s="1001"/>
      <c r="H6" s="1001"/>
      <c r="I6" s="1001"/>
      <c r="J6" s="1001"/>
      <c r="K6" s="1001"/>
      <c r="L6" s="1001"/>
      <c r="M6" s="1001"/>
      <c r="N6" s="1001"/>
      <c r="O6" s="1001"/>
      <c r="P6" s="1002"/>
      <c r="Q6" s="986"/>
      <c r="R6" s="987"/>
      <c r="S6" s="987"/>
      <c r="T6" s="987"/>
      <c r="U6" s="988"/>
      <c r="V6" s="986"/>
      <c r="W6" s="987"/>
      <c r="X6" s="987"/>
      <c r="Y6" s="987"/>
      <c r="Z6" s="988"/>
      <c r="AA6" s="986"/>
      <c r="AB6" s="987"/>
      <c r="AC6" s="987"/>
      <c r="AD6" s="987"/>
      <c r="AE6" s="987"/>
      <c r="AF6" s="1106"/>
      <c r="AG6" s="987"/>
      <c r="AH6" s="987"/>
      <c r="AI6" s="987"/>
      <c r="AJ6" s="990"/>
      <c r="AK6" s="987"/>
      <c r="AL6" s="987"/>
      <c r="AM6" s="987"/>
      <c r="AN6" s="987"/>
      <c r="AO6" s="988"/>
      <c r="AP6" s="986"/>
      <c r="AQ6" s="987"/>
      <c r="AR6" s="987"/>
      <c r="AS6" s="987"/>
      <c r="AT6" s="988"/>
      <c r="AU6" s="986"/>
      <c r="AV6" s="987"/>
      <c r="AW6" s="987"/>
      <c r="AX6" s="987"/>
      <c r="AY6" s="990"/>
      <c r="AZ6" s="91"/>
      <c r="BA6" s="91"/>
      <c r="BB6" s="91"/>
      <c r="BC6" s="91"/>
      <c r="BD6" s="91"/>
      <c r="BE6" s="92"/>
      <c r="BF6" s="92"/>
      <c r="BG6" s="92"/>
      <c r="BH6" s="92"/>
      <c r="BI6" s="92"/>
      <c r="BJ6" s="92"/>
      <c r="BK6" s="92"/>
      <c r="BL6" s="92"/>
      <c r="BM6" s="92"/>
      <c r="BN6" s="92"/>
      <c r="BO6" s="92"/>
      <c r="BP6" s="92"/>
      <c r="BQ6" s="1000"/>
      <c r="BR6" s="1001"/>
      <c r="BS6" s="1001"/>
      <c r="BT6" s="1001"/>
      <c r="BU6" s="1001"/>
      <c r="BV6" s="1001"/>
      <c r="BW6" s="1001"/>
      <c r="BX6" s="1001"/>
      <c r="BY6" s="1001"/>
      <c r="BZ6" s="1001"/>
      <c r="CA6" s="1001"/>
      <c r="CB6" s="1001"/>
      <c r="CC6" s="1001"/>
      <c r="CD6" s="1001"/>
      <c r="CE6" s="1001"/>
      <c r="CF6" s="1001"/>
      <c r="CG6" s="1002"/>
      <c r="CH6" s="986"/>
      <c r="CI6" s="987"/>
      <c r="CJ6" s="987"/>
      <c r="CK6" s="987"/>
      <c r="CL6" s="988"/>
      <c r="CM6" s="986"/>
      <c r="CN6" s="987"/>
      <c r="CO6" s="987"/>
      <c r="CP6" s="987"/>
      <c r="CQ6" s="988"/>
      <c r="CR6" s="986"/>
      <c r="CS6" s="987"/>
      <c r="CT6" s="987"/>
      <c r="CU6" s="987"/>
      <c r="CV6" s="988"/>
      <c r="CW6" s="986"/>
      <c r="CX6" s="987"/>
      <c r="CY6" s="987"/>
      <c r="CZ6" s="987"/>
      <c r="DA6" s="988"/>
      <c r="DB6" s="986"/>
      <c r="DC6" s="987"/>
      <c r="DD6" s="987"/>
      <c r="DE6" s="987"/>
      <c r="DF6" s="988"/>
      <c r="DG6" s="1098"/>
      <c r="DH6" s="1099"/>
      <c r="DI6" s="1099"/>
      <c r="DJ6" s="1099"/>
      <c r="DK6" s="1100"/>
      <c r="DL6" s="1098"/>
      <c r="DM6" s="1099"/>
      <c r="DN6" s="1099"/>
      <c r="DO6" s="1099"/>
      <c r="DP6" s="1100"/>
      <c r="DQ6" s="986"/>
      <c r="DR6" s="987"/>
      <c r="DS6" s="987"/>
      <c r="DT6" s="987"/>
      <c r="DU6" s="988"/>
      <c r="DV6" s="986"/>
      <c r="DW6" s="987"/>
      <c r="DX6" s="987"/>
      <c r="DY6" s="987"/>
      <c r="DZ6" s="990"/>
      <c r="EA6" s="93"/>
    </row>
    <row r="7" spans="1:131" s="94" customFormat="1" ht="26.25" customHeight="1" thickTop="1" x14ac:dyDescent="0.15">
      <c r="A7" s="95">
        <v>1</v>
      </c>
      <c r="B7" s="1038" t="s">
        <v>319</v>
      </c>
      <c r="C7" s="1039"/>
      <c r="D7" s="1039"/>
      <c r="E7" s="1039"/>
      <c r="F7" s="1039"/>
      <c r="G7" s="1039"/>
      <c r="H7" s="1039"/>
      <c r="I7" s="1039"/>
      <c r="J7" s="1039"/>
      <c r="K7" s="1039"/>
      <c r="L7" s="1039"/>
      <c r="M7" s="1039"/>
      <c r="N7" s="1039"/>
      <c r="O7" s="1039"/>
      <c r="P7" s="1040"/>
      <c r="Q7" s="1084">
        <v>7579</v>
      </c>
      <c r="R7" s="1085"/>
      <c r="S7" s="1085"/>
      <c r="T7" s="1085"/>
      <c r="U7" s="1085"/>
      <c r="V7" s="1085">
        <v>7152</v>
      </c>
      <c r="W7" s="1085"/>
      <c r="X7" s="1085"/>
      <c r="Y7" s="1085"/>
      <c r="Z7" s="1085"/>
      <c r="AA7" s="1085">
        <v>427</v>
      </c>
      <c r="AB7" s="1085"/>
      <c r="AC7" s="1085"/>
      <c r="AD7" s="1085"/>
      <c r="AE7" s="1086"/>
      <c r="AF7" s="1087">
        <v>294</v>
      </c>
      <c r="AG7" s="1088"/>
      <c r="AH7" s="1088"/>
      <c r="AI7" s="1088"/>
      <c r="AJ7" s="1089"/>
      <c r="AK7" s="1090">
        <v>486</v>
      </c>
      <c r="AL7" s="1091"/>
      <c r="AM7" s="1091"/>
      <c r="AN7" s="1091"/>
      <c r="AO7" s="1091"/>
      <c r="AP7" s="1091">
        <v>9599</v>
      </c>
      <c r="AQ7" s="1091"/>
      <c r="AR7" s="1091"/>
      <c r="AS7" s="1091"/>
      <c r="AT7" s="1091"/>
      <c r="AU7" s="1092"/>
      <c r="AV7" s="1092"/>
      <c r="AW7" s="1092"/>
      <c r="AX7" s="1092"/>
      <c r="AY7" s="1093"/>
      <c r="AZ7" s="91"/>
      <c r="BA7" s="91"/>
      <c r="BB7" s="91"/>
      <c r="BC7" s="91"/>
      <c r="BD7" s="91"/>
      <c r="BE7" s="92"/>
      <c r="BF7" s="92"/>
      <c r="BG7" s="92"/>
      <c r="BH7" s="92"/>
      <c r="BI7" s="92"/>
      <c r="BJ7" s="92"/>
      <c r="BK7" s="92"/>
      <c r="BL7" s="92"/>
      <c r="BM7" s="92"/>
      <c r="BN7" s="92"/>
      <c r="BO7" s="92"/>
      <c r="BP7" s="92"/>
      <c r="BQ7" s="95">
        <v>1</v>
      </c>
      <c r="BR7" s="96"/>
      <c r="BS7" s="1081"/>
      <c r="BT7" s="1082"/>
      <c r="BU7" s="1082"/>
      <c r="BV7" s="1082"/>
      <c r="BW7" s="1082"/>
      <c r="BX7" s="1082"/>
      <c r="BY7" s="1082"/>
      <c r="BZ7" s="1082"/>
      <c r="CA7" s="1082"/>
      <c r="CB7" s="1082"/>
      <c r="CC7" s="1082"/>
      <c r="CD7" s="1082"/>
      <c r="CE7" s="1082"/>
      <c r="CF7" s="1082"/>
      <c r="CG7" s="1094"/>
      <c r="CH7" s="1078"/>
      <c r="CI7" s="1079"/>
      <c r="CJ7" s="1079"/>
      <c r="CK7" s="1079"/>
      <c r="CL7" s="1080"/>
      <c r="CM7" s="1078"/>
      <c r="CN7" s="1079"/>
      <c r="CO7" s="1079"/>
      <c r="CP7" s="1079"/>
      <c r="CQ7" s="1080"/>
      <c r="CR7" s="1078"/>
      <c r="CS7" s="1079"/>
      <c r="CT7" s="1079"/>
      <c r="CU7" s="1079"/>
      <c r="CV7" s="1080"/>
      <c r="CW7" s="1078"/>
      <c r="CX7" s="1079"/>
      <c r="CY7" s="1079"/>
      <c r="CZ7" s="1079"/>
      <c r="DA7" s="1080"/>
      <c r="DB7" s="1078"/>
      <c r="DC7" s="1079"/>
      <c r="DD7" s="1079"/>
      <c r="DE7" s="1079"/>
      <c r="DF7" s="1080"/>
      <c r="DG7" s="1078"/>
      <c r="DH7" s="1079"/>
      <c r="DI7" s="1079"/>
      <c r="DJ7" s="1079"/>
      <c r="DK7" s="1080"/>
      <c r="DL7" s="1078"/>
      <c r="DM7" s="1079"/>
      <c r="DN7" s="1079"/>
      <c r="DO7" s="1079"/>
      <c r="DP7" s="1080"/>
      <c r="DQ7" s="1078"/>
      <c r="DR7" s="1079"/>
      <c r="DS7" s="1079"/>
      <c r="DT7" s="1079"/>
      <c r="DU7" s="1080"/>
      <c r="DV7" s="1081"/>
      <c r="DW7" s="1082"/>
      <c r="DX7" s="1082"/>
      <c r="DY7" s="1082"/>
      <c r="DZ7" s="1083"/>
      <c r="EA7" s="93"/>
    </row>
    <row r="8" spans="1:131" s="94" customFormat="1" ht="26.25" customHeight="1" x14ac:dyDescent="0.15">
      <c r="A8" s="97">
        <v>2</v>
      </c>
      <c r="B8" s="1024"/>
      <c r="C8" s="1025"/>
      <c r="D8" s="1025"/>
      <c r="E8" s="1025"/>
      <c r="F8" s="1025"/>
      <c r="G8" s="1025"/>
      <c r="H8" s="1025"/>
      <c r="I8" s="1025"/>
      <c r="J8" s="1025"/>
      <c r="K8" s="1025"/>
      <c r="L8" s="1025"/>
      <c r="M8" s="1025"/>
      <c r="N8" s="1025"/>
      <c r="O8" s="1025"/>
      <c r="P8" s="1026"/>
      <c r="Q8" s="1032"/>
      <c r="R8" s="1033"/>
      <c r="S8" s="1033"/>
      <c r="T8" s="1033"/>
      <c r="U8" s="1033"/>
      <c r="V8" s="1033"/>
      <c r="W8" s="1033"/>
      <c r="X8" s="1033"/>
      <c r="Y8" s="1033"/>
      <c r="Z8" s="1033"/>
      <c r="AA8" s="1033"/>
      <c r="AB8" s="1033"/>
      <c r="AC8" s="1033"/>
      <c r="AD8" s="1033"/>
      <c r="AE8" s="1034"/>
      <c r="AF8" s="1029"/>
      <c r="AG8" s="1030"/>
      <c r="AH8" s="1030"/>
      <c r="AI8" s="1030"/>
      <c r="AJ8" s="1031"/>
      <c r="AK8" s="1074"/>
      <c r="AL8" s="1075"/>
      <c r="AM8" s="1075"/>
      <c r="AN8" s="1075"/>
      <c r="AO8" s="1075"/>
      <c r="AP8" s="1075"/>
      <c r="AQ8" s="1075"/>
      <c r="AR8" s="1075"/>
      <c r="AS8" s="1075"/>
      <c r="AT8" s="1075"/>
      <c r="AU8" s="1076"/>
      <c r="AV8" s="1076"/>
      <c r="AW8" s="1076"/>
      <c r="AX8" s="1076"/>
      <c r="AY8" s="1077"/>
      <c r="AZ8" s="91"/>
      <c r="BA8" s="91"/>
      <c r="BB8" s="91"/>
      <c r="BC8" s="91"/>
      <c r="BD8" s="91"/>
      <c r="BE8" s="92"/>
      <c r="BF8" s="92"/>
      <c r="BG8" s="92"/>
      <c r="BH8" s="92"/>
      <c r="BI8" s="92"/>
      <c r="BJ8" s="92"/>
      <c r="BK8" s="92"/>
      <c r="BL8" s="92"/>
      <c r="BM8" s="92"/>
      <c r="BN8" s="92"/>
      <c r="BO8" s="92"/>
      <c r="BP8" s="92"/>
      <c r="BQ8" s="97">
        <v>2</v>
      </c>
      <c r="BR8" s="98"/>
      <c r="BS8" s="994"/>
      <c r="BT8" s="995"/>
      <c r="BU8" s="995"/>
      <c r="BV8" s="995"/>
      <c r="BW8" s="995"/>
      <c r="BX8" s="995"/>
      <c r="BY8" s="995"/>
      <c r="BZ8" s="995"/>
      <c r="CA8" s="995"/>
      <c r="CB8" s="995"/>
      <c r="CC8" s="995"/>
      <c r="CD8" s="995"/>
      <c r="CE8" s="995"/>
      <c r="CF8" s="995"/>
      <c r="CG8" s="1010"/>
      <c r="CH8" s="991"/>
      <c r="CI8" s="992"/>
      <c r="CJ8" s="992"/>
      <c r="CK8" s="992"/>
      <c r="CL8" s="993"/>
      <c r="CM8" s="991"/>
      <c r="CN8" s="992"/>
      <c r="CO8" s="992"/>
      <c r="CP8" s="992"/>
      <c r="CQ8" s="993"/>
      <c r="CR8" s="991"/>
      <c r="CS8" s="992"/>
      <c r="CT8" s="992"/>
      <c r="CU8" s="992"/>
      <c r="CV8" s="993"/>
      <c r="CW8" s="991"/>
      <c r="CX8" s="992"/>
      <c r="CY8" s="992"/>
      <c r="CZ8" s="992"/>
      <c r="DA8" s="993"/>
      <c r="DB8" s="991"/>
      <c r="DC8" s="992"/>
      <c r="DD8" s="992"/>
      <c r="DE8" s="992"/>
      <c r="DF8" s="993"/>
      <c r="DG8" s="991"/>
      <c r="DH8" s="992"/>
      <c r="DI8" s="992"/>
      <c r="DJ8" s="992"/>
      <c r="DK8" s="993"/>
      <c r="DL8" s="991"/>
      <c r="DM8" s="992"/>
      <c r="DN8" s="992"/>
      <c r="DO8" s="992"/>
      <c r="DP8" s="993"/>
      <c r="DQ8" s="991"/>
      <c r="DR8" s="992"/>
      <c r="DS8" s="992"/>
      <c r="DT8" s="992"/>
      <c r="DU8" s="993"/>
      <c r="DV8" s="994"/>
      <c r="DW8" s="995"/>
      <c r="DX8" s="995"/>
      <c r="DY8" s="995"/>
      <c r="DZ8" s="996"/>
      <c r="EA8" s="93"/>
    </row>
    <row r="9" spans="1:131" s="94" customFormat="1" ht="26.25" customHeight="1" x14ac:dyDescent="0.15">
      <c r="A9" s="97">
        <v>3</v>
      </c>
      <c r="B9" s="1024"/>
      <c r="C9" s="1025"/>
      <c r="D9" s="1025"/>
      <c r="E9" s="1025"/>
      <c r="F9" s="1025"/>
      <c r="G9" s="1025"/>
      <c r="H9" s="1025"/>
      <c r="I9" s="1025"/>
      <c r="J9" s="1025"/>
      <c r="K9" s="1025"/>
      <c r="L9" s="1025"/>
      <c r="M9" s="1025"/>
      <c r="N9" s="1025"/>
      <c r="O9" s="1025"/>
      <c r="P9" s="1026"/>
      <c r="Q9" s="1032"/>
      <c r="R9" s="1033"/>
      <c r="S9" s="1033"/>
      <c r="T9" s="1033"/>
      <c r="U9" s="1033"/>
      <c r="V9" s="1033"/>
      <c r="W9" s="1033"/>
      <c r="X9" s="1033"/>
      <c r="Y9" s="1033"/>
      <c r="Z9" s="1033"/>
      <c r="AA9" s="1033"/>
      <c r="AB9" s="1033"/>
      <c r="AC9" s="1033"/>
      <c r="AD9" s="1033"/>
      <c r="AE9" s="1034"/>
      <c r="AF9" s="1029"/>
      <c r="AG9" s="1030"/>
      <c r="AH9" s="1030"/>
      <c r="AI9" s="1030"/>
      <c r="AJ9" s="1031"/>
      <c r="AK9" s="1074"/>
      <c r="AL9" s="1075"/>
      <c r="AM9" s="1075"/>
      <c r="AN9" s="1075"/>
      <c r="AO9" s="1075"/>
      <c r="AP9" s="1075"/>
      <c r="AQ9" s="1075"/>
      <c r="AR9" s="1075"/>
      <c r="AS9" s="1075"/>
      <c r="AT9" s="1075"/>
      <c r="AU9" s="1076"/>
      <c r="AV9" s="1076"/>
      <c r="AW9" s="1076"/>
      <c r="AX9" s="1076"/>
      <c r="AY9" s="1077"/>
      <c r="AZ9" s="91"/>
      <c r="BA9" s="91"/>
      <c r="BB9" s="91"/>
      <c r="BC9" s="91"/>
      <c r="BD9" s="91"/>
      <c r="BE9" s="92"/>
      <c r="BF9" s="92"/>
      <c r="BG9" s="92"/>
      <c r="BH9" s="92"/>
      <c r="BI9" s="92"/>
      <c r="BJ9" s="92"/>
      <c r="BK9" s="92"/>
      <c r="BL9" s="92"/>
      <c r="BM9" s="92"/>
      <c r="BN9" s="92"/>
      <c r="BO9" s="92"/>
      <c r="BP9" s="92"/>
      <c r="BQ9" s="97">
        <v>3</v>
      </c>
      <c r="BR9" s="98"/>
      <c r="BS9" s="994"/>
      <c r="BT9" s="995"/>
      <c r="BU9" s="995"/>
      <c r="BV9" s="995"/>
      <c r="BW9" s="995"/>
      <c r="BX9" s="995"/>
      <c r="BY9" s="995"/>
      <c r="BZ9" s="995"/>
      <c r="CA9" s="995"/>
      <c r="CB9" s="995"/>
      <c r="CC9" s="995"/>
      <c r="CD9" s="995"/>
      <c r="CE9" s="995"/>
      <c r="CF9" s="995"/>
      <c r="CG9" s="1010"/>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93"/>
    </row>
    <row r="10" spans="1:131" s="94" customFormat="1" ht="26.25" customHeight="1" x14ac:dyDescent="0.15">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4"/>
      <c r="AL10" s="1075"/>
      <c r="AM10" s="1075"/>
      <c r="AN10" s="1075"/>
      <c r="AO10" s="1075"/>
      <c r="AP10" s="1075"/>
      <c r="AQ10" s="1075"/>
      <c r="AR10" s="1075"/>
      <c r="AS10" s="1075"/>
      <c r="AT10" s="1075"/>
      <c r="AU10" s="1076"/>
      <c r="AV10" s="1076"/>
      <c r="AW10" s="1076"/>
      <c r="AX10" s="1076"/>
      <c r="AY10" s="1077"/>
      <c r="AZ10" s="91"/>
      <c r="BA10" s="91"/>
      <c r="BB10" s="91"/>
      <c r="BC10" s="91"/>
      <c r="BD10" s="91"/>
      <c r="BE10" s="92"/>
      <c r="BF10" s="92"/>
      <c r="BG10" s="92"/>
      <c r="BH10" s="92"/>
      <c r="BI10" s="92"/>
      <c r="BJ10" s="92"/>
      <c r="BK10" s="92"/>
      <c r="BL10" s="92"/>
      <c r="BM10" s="92"/>
      <c r="BN10" s="92"/>
      <c r="BO10" s="92"/>
      <c r="BP10" s="92"/>
      <c r="BQ10" s="97">
        <v>4</v>
      </c>
      <c r="BR10" s="98"/>
      <c r="BS10" s="994"/>
      <c r="BT10" s="995"/>
      <c r="BU10" s="995"/>
      <c r="BV10" s="995"/>
      <c r="BW10" s="995"/>
      <c r="BX10" s="995"/>
      <c r="BY10" s="995"/>
      <c r="BZ10" s="995"/>
      <c r="CA10" s="995"/>
      <c r="CB10" s="995"/>
      <c r="CC10" s="995"/>
      <c r="CD10" s="995"/>
      <c r="CE10" s="995"/>
      <c r="CF10" s="995"/>
      <c r="CG10" s="1010"/>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93"/>
    </row>
    <row r="11" spans="1:131" s="94" customFormat="1" ht="26.25" customHeight="1" x14ac:dyDescent="0.15">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91"/>
      <c r="BA11" s="91"/>
      <c r="BB11" s="91"/>
      <c r="BC11" s="91"/>
      <c r="BD11" s="91"/>
      <c r="BE11" s="92"/>
      <c r="BF11" s="92"/>
      <c r="BG11" s="92"/>
      <c r="BH11" s="92"/>
      <c r="BI11" s="92"/>
      <c r="BJ11" s="92"/>
      <c r="BK11" s="92"/>
      <c r="BL11" s="92"/>
      <c r="BM11" s="92"/>
      <c r="BN11" s="92"/>
      <c r="BO11" s="92"/>
      <c r="BP11" s="92"/>
      <c r="BQ11" s="97">
        <v>5</v>
      </c>
      <c r="BR11" s="98"/>
      <c r="BS11" s="994"/>
      <c r="BT11" s="995"/>
      <c r="BU11" s="995"/>
      <c r="BV11" s="995"/>
      <c r="BW11" s="995"/>
      <c r="BX11" s="995"/>
      <c r="BY11" s="995"/>
      <c r="BZ11" s="995"/>
      <c r="CA11" s="995"/>
      <c r="CB11" s="995"/>
      <c r="CC11" s="995"/>
      <c r="CD11" s="995"/>
      <c r="CE11" s="995"/>
      <c r="CF11" s="995"/>
      <c r="CG11" s="1010"/>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93"/>
    </row>
    <row r="12" spans="1:131" s="94" customFormat="1" ht="26.25" customHeight="1" x14ac:dyDescent="0.15">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91"/>
      <c r="BA12" s="91"/>
      <c r="BB12" s="91"/>
      <c r="BC12" s="91"/>
      <c r="BD12" s="91"/>
      <c r="BE12" s="92"/>
      <c r="BF12" s="92"/>
      <c r="BG12" s="92"/>
      <c r="BH12" s="92"/>
      <c r="BI12" s="92"/>
      <c r="BJ12" s="92"/>
      <c r="BK12" s="92"/>
      <c r="BL12" s="92"/>
      <c r="BM12" s="92"/>
      <c r="BN12" s="92"/>
      <c r="BO12" s="92"/>
      <c r="BP12" s="92"/>
      <c r="BQ12" s="97">
        <v>6</v>
      </c>
      <c r="BR12" s="98"/>
      <c r="BS12" s="994"/>
      <c r="BT12" s="995"/>
      <c r="BU12" s="995"/>
      <c r="BV12" s="995"/>
      <c r="BW12" s="995"/>
      <c r="BX12" s="995"/>
      <c r="BY12" s="995"/>
      <c r="BZ12" s="995"/>
      <c r="CA12" s="995"/>
      <c r="CB12" s="995"/>
      <c r="CC12" s="995"/>
      <c r="CD12" s="995"/>
      <c r="CE12" s="995"/>
      <c r="CF12" s="995"/>
      <c r="CG12" s="1010"/>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93"/>
    </row>
    <row r="13" spans="1:131" s="94" customFormat="1" ht="26.25" customHeight="1" x14ac:dyDescent="0.15">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91"/>
      <c r="BA13" s="91"/>
      <c r="BB13" s="91"/>
      <c r="BC13" s="91"/>
      <c r="BD13" s="91"/>
      <c r="BE13" s="92"/>
      <c r="BF13" s="92"/>
      <c r="BG13" s="92"/>
      <c r="BH13" s="92"/>
      <c r="BI13" s="92"/>
      <c r="BJ13" s="92"/>
      <c r="BK13" s="92"/>
      <c r="BL13" s="92"/>
      <c r="BM13" s="92"/>
      <c r="BN13" s="92"/>
      <c r="BO13" s="92"/>
      <c r="BP13" s="92"/>
      <c r="BQ13" s="97">
        <v>7</v>
      </c>
      <c r="BR13" s="98"/>
      <c r="BS13" s="994"/>
      <c r="BT13" s="995"/>
      <c r="BU13" s="995"/>
      <c r="BV13" s="995"/>
      <c r="BW13" s="995"/>
      <c r="BX13" s="995"/>
      <c r="BY13" s="995"/>
      <c r="BZ13" s="995"/>
      <c r="CA13" s="995"/>
      <c r="CB13" s="995"/>
      <c r="CC13" s="995"/>
      <c r="CD13" s="995"/>
      <c r="CE13" s="995"/>
      <c r="CF13" s="995"/>
      <c r="CG13" s="1010"/>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93"/>
    </row>
    <row r="14" spans="1:131" s="94" customFormat="1" ht="26.25" customHeight="1" x14ac:dyDescent="0.15">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91"/>
      <c r="BA14" s="91"/>
      <c r="BB14" s="91"/>
      <c r="BC14" s="91"/>
      <c r="BD14" s="91"/>
      <c r="BE14" s="92"/>
      <c r="BF14" s="92"/>
      <c r="BG14" s="92"/>
      <c r="BH14" s="92"/>
      <c r="BI14" s="92"/>
      <c r="BJ14" s="92"/>
      <c r="BK14" s="92"/>
      <c r="BL14" s="92"/>
      <c r="BM14" s="92"/>
      <c r="BN14" s="92"/>
      <c r="BO14" s="92"/>
      <c r="BP14" s="92"/>
      <c r="BQ14" s="97">
        <v>8</v>
      </c>
      <c r="BR14" s="98"/>
      <c r="BS14" s="994"/>
      <c r="BT14" s="995"/>
      <c r="BU14" s="995"/>
      <c r="BV14" s="995"/>
      <c r="BW14" s="995"/>
      <c r="BX14" s="995"/>
      <c r="BY14" s="995"/>
      <c r="BZ14" s="995"/>
      <c r="CA14" s="995"/>
      <c r="CB14" s="995"/>
      <c r="CC14" s="995"/>
      <c r="CD14" s="995"/>
      <c r="CE14" s="995"/>
      <c r="CF14" s="995"/>
      <c r="CG14" s="1010"/>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93"/>
    </row>
    <row r="15" spans="1:131" s="94" customFormat="1" ht="26.25" customHeight="1" x14ac:dyDescent="0.15">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91"/>
      <c r="BA15" s="91"/>
      <c r="BB15" s="91"/>
      <c r="BC15" s="91"/>
      <c r="BD15" s="91"/>
      <c r="BE15" s="92"/>
      <c r="BF15" s="92"/>
      <c r="BG15" s="92"/>
      <c r="BH15" s="92"/>
      <c r="BI15" s="92"/>
      <c r="BJ15" s="92"/>
      <c r="BK15" s="92"/>
      <c r="BL15" s="92"/>
      <c r="BM15" s="92"/>
      <c r="BN15" s="92"/>
      <c r="BO15" s="92"/>
      <c r="BP15" s="92"/>
      <c r="BQ15" s="97">
        <v>9</v>
      </c>
      <c r="BR15" s="98"/>
      <c r="BS15" s="994"/>
      <c r="BT15" s="995"/>
      <c r="BU15" s="995"/>
      <c r="BV15" s="995"/>
      <c r="BW15" s="995"/>
      <c r="BX15" s="995"/>
      <c r="BY15" s="995"/>
      <c r="BZ15" s="995"/>
      <c r="CA15" s="995"/>
      <c r="CB15" s="995"/>
      <c r="CC15" s="995"/>
      <c r="CD15" s="995"/>
      <c r="CE15" s="995"/>
      <c r="CF15" s="995"/>
      <c r="CG15" s="1010"/>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93"/>
    </row>
    <row r="16" spans="1:131" s="94" customFormat="1" ht="26.25" customHeight="1" x14ac:dyDescent="0.15">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91"/>
      <c r="BA16" s="91"/>
      <c r="BB16" s="91"/>
      <c r="BC16" s="91"/>
      <c r="BD16" s="91"/>
      <c r="BE16" s="92"/>
      <c r="BF16" s="92"/>
      <c r="BG16" s="92"/>
      <c r="BH16" s="92"/>
      <c r="BI16" s="92"/>
      <c r="BJ16" s="92"/>
      <c r="BK16" s="92"/>
      <c r="BL16" s="92"/>
      <c r="BM16" s="92"/>
      <c r="BN16" s="92"/>
      <c r="BO16" s="92"/>
      <c r="BP16" s="92"/>
      <c r="BQ16" s="97">
        <v>10</v>
      </c>
      <c r="BR16" s="98"/>
      <c r="BS16" s="994"/>
      <c r="BT16" s="995"/>
      <c r="BU16" s="995"/>
      <c r="BV16" s="995"/>
      <c r="BW16" s="995"/>
      <c r="BX16" s="995"/>
      <c r="BY16" s="995"/>
      <c r="BZ16" s="995"/>
      <c r="CA16" s="995"/>
      <c r="CB16" s="995"/>
      <c r="CC16" s="995"/>
      <c r="CD16" s="995"/>
      <c r="CE16" s="995"/>
      <c r="CF16" s="995"/>
      <c r="CG16" s="1010"/>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93"/>
    </row>
    <row r="17" spans="1:131" s="94" customFormat="1" ht="26.25" customHeight="1" x14ac:dyDescent="0.15">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91"/>
      <c r="BA17" s="91"/>
      <c r="BB17" s="91"/>
      <c r="BC17" s="91"/>
      <c r="BD17" s="91"/>
      <c r="BE17" s="92"/>
      <c r="BF17" s="92"/>
      <c r="BG17" s="92"/>
      <c r="BH17" s="92"/>
      <c r="BI17" s="92"/>
      <c r="BJ17" s="92"/>
      <c r="BK17" s="92"/>
      <c r="BL17" s="92"/>
      <c r="BM17" s="92"/>
      <c r="BN17" s="92"/>
      <c r="BO17" s="92"/>
      <c r="BP17" s="92"/>
      <c r="BQ17" s="97">
        <v>11</v>
      </c>
      <c r="BR17" s="98"/>
      <c r="BS17" s="994"/>
      <c r="BT17" s="995"/>
      <c r="BU17" s="995"/>
      <c r="BV17" s="995"/>
      <c r="BW17" s="995"/>
      <c r="BX17" s="995"/>
      <c r="BY17" s="995"/>
      <c r="BZ17" s="995"/>
      <c r="CA17" s="995"/>
      <c r="CB17" s="995"/>
      <c r="CC17" s="995"/>
      <c r="CD17" s="995"/>
      <c r="CE17" s="995"/>
      <c r="CF17" s="995"/>
      <c r="CG17" s="1010"/>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93"/>
    </row>
    <row r="18" spans="1:131" s="94" customFormat="1" ht="26.25" customHeight="1" x14ac:dyDescent="0.15">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91"/>
      <c r="BA18" s="91"/>
      <c r="BB18" s="91"/>
      <c r="BC18" s="91"/>
      <c r="BD18" s="91"/>
      <c r="BE18" s="92"/>
      <c r="BF18" s="92"/>
      <c r="BG18" s="92"/>
      <c r="BH18" s="92"/>
      <c r="BI18" s="92"/>
      <c r="BJ18" s="92"/>
      <c r="BK18" s="92"/>
      <c r="BL18" s="92"/>
      <c r="BM18" s="92"/>
      <c r="BN18" s="92"/>
      <c r="BO18" s="92"/>
      <c r="BP18" s="92"/>
      <c r="BQ18" s="97">
        <v>12</v>
      </c>
      <c r="BR18" s="98"/>
      <c r="BS18" s="994"/>
      <c r="BT18" s="995"/>
      <c r="BU18" s="995"/>
      <c r="BV18" s="995"/>
      <c r="BW18" s="995"/>
      <c r="BX18" s="995"/>
      <c r="BY18" s="995"/>
      <c r="BZ18" s="995"/>
      <c r="CA18" s="995"/>
      <c r="CB18" s="995"/>
      <c r="CC18" s="995"/>
      <c r="CD18" s="995"/>
      <c r="CE18" s="995"/>
      <c r="CF18" s="995"/>
      <c r="CG18" s="1010"/>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93"/>
    </row>
    <row r="19" spans="1:131" s="94" customFormat="1" ht="26.25" customHeight="1" x14ac:dyDescent="0.15">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91"/>
      <c r="BA19" s="91"/>
      <c r="BB19" s="91"/>
      <c r="BC19" s="91"/>
      <c r="BD19" s="91"/>
      <c r="BE19" s="92"/>
      <c r="BF19" s="92"/>
      <c r="BG19" s="92"/>
      <c r="BH19" s="92"/>
      <c r="BI19" s="92"/>
      <c r="BJ19" s="92"/>
      <c r="BK19" s="92"/>
      <c r="BL19" s="92"/>
      <c r="BM19" s="92"/>
      <c r="BN19" s="92"/>
      <c r="BO19" s="92"/>
      <c r="BP19" s="92"/>
      <c r="BQ19" s="97">
        <v>13</v>
      </c>
      <c r="BR19" s="98"/>
      <c r="BS19" s="994"/>
      <c r="BT19" s="995"/>
      <c r="BU19" s="995"/>
      <c r="BV19" s="995"/>
      <c r="BW19" s="995"/>
      <c r="BX19" s="995"/>
      <c r="BY19" s="995"/>
      <c r="BZ19" s="995"/>
      <c r="CA19" s="995"/>
      <c r="CB19" s="995"/>
      <c r="CC19" s="995"/>
      <c r="CD19" s="995"/>
      <c r="CE19" s="995"/>
      <c r="CF19" s="995"/>
      <c r="CG19" s="1010"/>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93"/>
    </row>
    <row r="20" spans="1:131" s="94" customFormat="1" ht="26.25" customHeight="1" x14ac:dyDescent="0.15">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91"/>
      <c r="BA20" s="91"/>
      <c r="BB20" s="91"/>
      <c r="BC20" s="91"/>
      <c r="BD20" s="91"/>
      <c r="BE20" s="92"/>
      <c r="BF20" s="92"/>
      <c r="BG20" s="92"/>
      <c r="BH20" s="92"/>
      <c r="BI20" s="92"/>
      <c r="BJ20" s="92"/>
      <c r="BK20" s="92"/>
      <c r="BL20" s="92"/>
      <c r="BM20" s="92"/>
      <c r="BN20" s="92"/>
      <c r="BO20" s="92"/>
      <c r="BP20" s="92"/>
      <c r="BQ20" s="97">
        <v>14</v>
      </c>
      <c r="BR20" s="98"/>
      <c r="BS20" s="994"/>
      <c r="BT20" s="995"/>
      <c r="BU20" s="995"/>
      <c r="BV20" s="995"/>
      <c r="BW20" s="995"/>
      <c r="BX20" s="995"/>
      <c r="BY20" s="995"/>
      <c r="BZ20" s="995"/>
      <c r="CA20" s="995"/>
      <c r="CB20" s="995"/>
      <c r="CC20" s="995"/>
      <c r="CD20" s="995"/>
      <c r="CE20" s="995"/>
      <c r="CF20" s="995"/>
      <c r="CG20" s="1010"/>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93"/>
    </row>
    <row r="21" spans="1:131" s="94" customFormat="1" ht="26.25" customHeight="1" thickBot="1" x14ac:dyDescent="0.2">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91"/>
      <c r="BA21" s="91"/>
      <c r="BB21" s="91"/>
      <c r="BC21" s="91"/>
      <c r="BD21" s="91"/>
      <c r="BE21" s="92"/>
      <c r="BF21" s="92"/>
      <c r="BG21" s="92"/>
      <c r="BH21" s="92"/>
      <c r="BI21" s="92"/>
      <c r="BJ21" s="92"/>
      <c r="BK21" s="92"/>
      <c r="BL21" s="92"/>
      <c r="BM21" s="92"/>
      <c r="BN21" s="92"/>
      <c r="BO21" s="92"/>
      <c r="BP21" s="92"/>
      <c r="BQ21" s="97">
        <v>15</v>
      </c>
      <c r="BR21" s="98"/>
      <c r="BS21" s="994"/>
      <c r="BT21" s="995"/>
      <c r="BU21" s="995"/>
      <c r="BV21" s="995"/>
      <c r="BW21" s="995"/>
      <c r="BX21" s="995"/>
      <c r="BY21" s="995"/>
      <c r="BZ21" s="995"/>
      <c r="CA21" s="995"/>
      <c r="CB21" s="995"/>
      <c r="CC21" s="995"/>
      <c r="CD21" s="995"/>
      <c r="CE21" s="995"/>
      <c r="CF21" s="995"/>
      <c r="CG21" s="1010"/>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93"/>
    </row>
    <row r="22" spans="1:131" s="94" customFormat="1" ht="26.25" customHeight="1" x14ac:dyDescent="0.15">
      <c r="A22" s="9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320</v>
      </c>
      <c r="BA22" s="1022"/>
      <c r="BB22" s="1022"/>
      <c r="BC22" s="1022"/>
      <c r="BD22" s="1023"/>
      <c r="BE22" s="92"/>
      <c r="BF22" s="92"/>
      <c r="BG22" s="92"/>
      <c r="BH22" s="92"/>
      <c r="BI22" s="92"/>
      <c r="BJ22" s="92"/>
      <c r="BK22" s="92"/>
      <c r="BL22" s="92"/>
      <c r="BM22" s="92"/>
      <c r="BN22" s="92"/>
      <c r="BO22" s="92"/>
      <c r="BP22" s="92"/>
      <c r="BQ22" s="97">
        <v>16</v>
      </c>
      <c r="BR22" s="98"/>
      <c r="BS22" s="994"/>
      <c r="BT22" s="995"/>
      <c r="BU22" s="995"/>
      <c r="BV22" s="995"/>
      <c r="BW22" s="995"/>
      <c r="BX22" s="995"/>
      <c r="BY22" s="995"/>
      <c r="BZ22" s="995"/>
      <c r="CA22" s="995"/>
      <c r="CB22" s="995"/>
      <c r="CC22" s="995"/>
      <c r="CD22" s="995"/>
      <c r="CE22" s="995"/>
      <c r="CF22" s="995"/>
      <c r="CG22" s="1010"/>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93"/>
    </row>
    <row r="23" spans="1:131" s="94" customFormat="1" ht="26.25" customHeight="1" thickBot="1" x14ac:dyDescent="0.2">
      <c r="A23" s="99" t="s">
        <v>321</v>
      </c>
      <c r="B23" s="931" t="s">
        <v>322</v>
      </c>
      <c r="C23" s="932"/>
      <c r="D23" s="932"/>
      <c r="E23" s="932"/>
      <c r="F23" s="932"/>
      <c r="G23" s="932"/>
      <c r="H23" s="932"/>
      <c r="I23" s="932"/>
      <c r="J23" s="932"/>
      <c r="K23" s="932"/>
      <c r="L23" s="932"/>
      <c r="M23" s="932"/>
      <c r="N23" s="932"/>
      <c r="O23" s="932"/>
      <c r="P23" s="942"/>
      <c r="Q23" s="1061"/>
      <c r="R23" s="1055"/>
      <c r="S23" s="1055"/>
      <c r="T23" s="1055"/>
      <c r="U23" s="1055"/>
      <c r="V23" s="1055"/>
      <c r="W23" s="1055"/>
      <c r="X23" s="1055"/>
      <c r="Y23" s="1055"/>
      <c r="Z23" s="1055"/>
      <c r="AA23" s="1055"/>
      <c r="AB23" s="1055"/>
      <c r="AC23" s="1055"/>
      <c r="AD23" s="1055"/>
      <c r="AE23" s="1062"/>
      <c r="AF23" s="1063">
        <v>294</v>
      </c>
      <c r="AG23" s="1055"/>
      <c r="AH23" s="1055"/>
      <c r="AI23" s="1055"/>
      <c r="AJ23" s="1064"/>
      <c r="AK23" s="1065"/>
      <c r="AL23" s="1066"/>
      <c r="AM23" s="1066"/>
      <c r="AN23" s="1066"/>
      <c r="AO23" s="1066"/>
      <c r="AP23" s="1055"/>
      <c r="AQ23" s="1055"/>
      <c r="AR23" s="1055"/>
      <c r="AS23" s="1055"/>
      <c r="AT23" s="1055"/>
      <c r="AU23" s="1056"/>
      <c r="AV23" s="1056"/>
      <c r="AW23" s="1056"/>
      <c r="AX23" s="1056"/>
      <c r="AY23" s="1057"/>
      <c r="AZ23" s="1058" t="s">
        <v>64</v>
      </c>
      <c r="BA23" s="1059"/>
      <c r="BB23" s="1059"/>
      <c r="BC23" s="1059"/>
      <c r="BD23" s="1060"/>
      <c r="BE23" s="92"/>
      <c r="BF23" s="92"/>
      <c r="BG23" s="92"/>
      <c r="BH23" s="92"/>
      <c r="BI23" s="92"/>
      <c r="BJ23" s="92"/>
      <c r="BK23" s="92"/>
      <c r="BL23" s="92"/>
      <c r="BM23" s="92"/>
      <c r="BN23" s="92"/>
      <c r="BO23" s="92"/>
      <c r="BP23" s="92"/>
      <c r="BQ23" s="97">
        <v>17</v>
      </c>
      <c r="BR23" s="98"/>
      <c r="BS23" s="994"/>
      <c r="BT23" s="995"/>
      <c r="BU23" s="995"/>
      <c r="BV23" s="995"/>
      <c r="BW23" s="995"/>
      <c r="BX23" s="995"/>
      <c r="BY23" s="995"/>
      <c r="BZ23" s="995"/>
      <c r="CA23" s="995"/>
      <c r="CB23" s="995"/>
      <c r="CC23" s="995"/>
      <c r="CD23" s="995"/>
      <c r="CE23" s="995"/>
      <c r="CF23" s="995"/>
      <c r="CG23" s="1010"/>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93"/>
    </row>
    <row r="24" spans="1:131" s="94" customFormat="1" ht="26.25" customHeight="1" x14ac:dyDescent="0.15">
      <c r="A24" s="1054" t="s">
        <v>323</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94"/>
      <c r="BT24" s="995"/>
      <c r="BU24" s="995"/>
      <c r="BV24" s="995"/>
      <c r="BW24" s="995"/>
      <c r="BX24" s="995"/>
      <c r="BY24" s="995"/>
      <c r="BZ24" s="995"/>
      <c r="CA24" s="995"/>
      <c r="CB24" s="995"/>
      <c r="CC24" s="995"/>
      <c r="CD24" s="995"/>
      <c r="CE24" s="995"/>
      <c r="CF24" s="995"/>
      <c r="CG24" s="1010"/>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93"/>
    </row>
    <row r="25" spans="1:131" ht="26.25" customHeight="1" thickBot="1" x14ac:dyDescent="0.2">
      <c r="A25" s="1053" t="s">
        <v>324</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94"/>
      <c r="BT25" s="995"/>
      <c r="BU25" s="995"/>
      <c r="BV25" s="995"/>
      <c r="BW25" s="995"/>
      <c r="BX25" s="995"/>
      <c r="BY25" s="995"/>
      <c r="BZ25" s="995"/>
      <c r="CA25" s="995"/>
      <c r="CB25" s="995"/>
      <c r="CC25" s="995"/>
      <c r="CD25" s="995"/>
      <c r="CE25" s="995"/>
      <c r="CF25" s="995"/>
      <c r="CG25" s="1010"/>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89"/>
    </row>
    <row r="26" spans="1:131" ht="26.25" customHeight="1" x14ac:dyDescent="0.15">
      <c r="A26" s="997" t="s">
        <v>302</v>
      </c>
      <c r="B26" s="998"/>
      <c r="C26" s="998"/>
      <c r="D26" s="998"/>
      <c r="E26" s="998"/>
      <c r="F26" s="998"/>
      <c r="G26" s="998"/>
      <c r="H26" s="998"/>
      <c r="I26" s="998"/>
      <c r="J26" s="998"/>
      <c r="K26" s="998"/>
      <c r="L26" s="998"/>
      <c r="M26" s="998"/>
      <c r="N26" s="998"/>
      <c r="O26" s="998"/>
      <c r="P26" s="999"/>
      <c r="Q26" s="983" t="s">
        <v>325</v>
      </c>
      <c r="R26" s="984"/>
      <c r="S26" s="984"/>
      <c r="T26" s="984"/>
      <c r="U26" s="985"/>
      <c r="V26" s="983" t="s">
        <v>326</v>
      </c>
      <c r="W26" s="984"/>
      <c r="X26" s="984"/>
      <c r="Y26" s="984"/>
      <c r="Z26" s="985"/>
      <c r="AA26" s="983" t="s">
        <v>327</v>
      </c>
      <c r="AB26" s="984"/>
      <c r="AC26" s="984"/>
      <c r="AD26" s="984"/>
      <c r="AE26" s="984"/>
      <c r="AF26" s="1049" t="s">
        <v>328</v>
      </c>
      <c r="AG26" s="1004"/>
      <c r="AH26" s="1004"/>
      <c r="AI26" s="1004"/>
      <c r="AJ26" s="1050"/>
      <c r="AK26" s="984" t="s">
        <v>329</v>
      </c>
      <c r="AL26" s="984"/>
      <c r="AM26" s="984"/>
      <c r="AN26" s="984"/>
      <c r="AO26" s="985"/>
      <c r="AP26" s="983" t="s">
        <v>330</v>
      </c>
      <c r="AQ26" s="984"/>
      <c r="AR26" s="984"/>
      <c r="AS26" s="984"/>
      <c r="AT26" s="985"/>
      <c r="AU26" s="983" t="s">
        <v>331</v>
      </c>
      <c r="AV26" s="984"/>
      <c r="AW26" s="984"/>
      <c r="AX26" s="984"/>
      <c r="AY26" s="985"/>
      <c r="AZ26" s="983" t="s">
        <v>332</v>
      </c>
      <c r="BA26" s="984"/>
      <c r="BB26" s="984"/>
      <c r="BC26" s="984"/>
      <c r="BD26" s="985"/>
      <c r="BE26" s="983" t="s">
        <v>309</v>
      </c>
      <c r="BF26" s="984"/>
      <c r="BG26" s="984"/>
      <c r="BH26" s="984"/>
      <c r="BI26" s="989"/>
      <c r="BJ26" s="91"/>
      <c r="BK26" s="91"/>
      <c r="BL26" s="91"/>
      <c r="BM26" s="91"/>
      <c r="BN26" s="91"/>
      <c r="BO26" s="100"/>
      <c r="BP26" s="100"/>
      <c r="BQ26" s="97">
        <v>20</v>
      </c>
      <c r="BR26" s="98"/>
      <c r="BS26" s="994"/>
      <c r="BT26" s="995"/>
      <c r="BU26" s="995"/>
      <c r="BV26" s="995"/>
      <c r="BW26" s="995"/>
      <c r="BX26" s="995"/>
      <c r="BY26" s="995"/>
      <c r="BZ26" s="995"/>
      <c r="CA26" s="995"/>
      <c r="CB26" s="995"/>
      <c r="CC26" s="995"/>
      <c r="CD26" s="995"/>
      <c r="CE26" s="995"/>
      <c r="CF26" s="995"/>
      <c r="CG26" s="1010"/>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89"/>
    </row>
    <row r="27" spans="1:131" ht="26.25" customHeight="1" thickBot="1" x14ac:dyDescent="0.2">
      <c r="A27" s="1000"/>
      <c r="B27" s="1001"/>
      <c r="C27" s="1001"/>
      <c r="D27" s="1001"/>
      <c r="E27" s="1001"/>
      <c r="F27" s="1001"/>
      <c r="G27" s="1001"/>
      <c r="H27" s="1001"/>
      <c r="I27" s="1001"/>
      <c r="J27" s="1001"/>
      <c r="K27" s="1001"/>
      <c r="L27" s="1001"/>
      <c r="M27" s="1001"/>
      <c r="N27" s="1001"/>
      <c r="O27" s="1001"/>
      <c r="P27" s="1002"/>
      <c r="Q27" s="986"/>
      <c r="R27" s="987"/>
      <c r="S27" s="987"/>
      <c r="T27" s="987"/>
      <c r="U27" s="988"/>
      <c r="V27" s="986"/>
      <c r="W27" s="987"/>
      <c r="X27" s="987"/>
      <c r="Y27" s="987"/>
      <c r="Z27" s="988"/>
      <c r="AA27" s="986"/>
      <c r="AB27" s="987"/>
      <c r="AC27" s="987"/>
      <c r="AD27" s="987"/>
      <c r="AE27" s="987"/>
      <c r="AF27" s="1051"/>
      <c r="AG27" s="1007"/>
      <c r="AH27" s="1007"/>
      <c r="AI27" s="1007"/>
      <c r="AJ27" s="1052"/>
      <c r="AK27" s="987"/>
      <c r="AL27" s="987"/>
      <c r="AM27" s="987"/>
      <c r="AN27" s="987"/>
      <c r="AO27" s="988"/>
      <c r="AP27" s="986"/>
      <c r="AQ27" s="987"/>
      <c r="AR27" s="987"/>
      <c r="AS27" s="987"/>
      <c r="AT27" s="988"/>
      <c r="AU27" s="986"/>
      <c r="AV27" s="987"/>
      <c r="AW27" s="987"/>
      <c r="AX27" s="987"/>
      <c r="AY27" s="988"/>
      <c r="AZ27" s="986"/>
      <c r="BA27" s="987"/>
      <c r="BB27" s="987"/>
      <c r="BC27" s="987"/>
      <c r="BD27" s="988"/>
      <c r="BE27" s="986"/>
      <c r="BF27" s="987"/>
      <c r="BG27" s="987"/>
      <c r="BH27" s="987"/>
      <c r="BI27" s="990"/>
      <c r="BJ27" s="91"/>
      <c r="BK27" s="91"/>
      <c r="BL27" s="91"/>
      <c r="BM27" s="91"/>
      <c r="BN27" s="91"/>
      <c r="BO27" s="100"/>
      <c r="BP27" s="100"/>
      <c r="BQ27" s="97">
        <v>21</v>
      </c>
      <c r="BR27" s="98"/>
      <c r="BS27" s="994"/>
      <c r="BT27" s="995"/>
      <c r="BU27" s="995"/>
      <c r="BV27" s="995"/>
      <c r="BW27" s="995"/>
      <c r="BX27" s="995"/>
      <c r="BY27" s="995"/>
      <c r="BZ27" s="995"/>
      <c r="CA27" s="995"/>
      <c r="CB27" s="995"/>
      <c r="CC27" s="995"/>
      <c r="CD27" s="995"/>
      <c r="CE27" s="995"/>
      <c r="CF27" s="995"/>
      <c r="CG27" s="1010"/>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89"/>
    </row>
    <row r="28" spans="1:131" ht="26.25" customHeight="1" thickTop="1" x14ac:dyDescent="0.15">
      <c r="A28" s="101">
        <v>1</v>
      </c>
      <c r="B28" s="1038" t="s">
        <v>333</v>
      </c>
      <c r="C28" s="1039"/>
      <c r="D28" s="1039"/>
      <c r="E28" s="1039"/>
      <c r="F28" s="1039"/>
      <c r="G28" s="1039"/>
      <c r="H28" s="1039"/>
      <c r="I28" s="1039"/>
      <c r="J28" s="1039"/>
      <c r="K28" s="1039"/>
      <c r="L28" s="1039"/>
      <c r="M28" s="1039"/>
      <c r="N28" s="1039"/>
      <c r="O28" s="1039"/>
      <c r="P28" s="1040"/>
      <c r="Q28" s="1041">
        <v>1022</v>
      </c>
      <c r="R28" s="1042"/>
      <c r="S28" s="1042"/>
      <c r="T28" s="1042"/>
      <c r="U28" s="1042"/>
      <c r="V28" s="1042">
        <v>940</v>
      </c>
      <c r="W28" s="1042"/>
      <c r="X28" s="1042"/>
      <c r="Y28" s="1042"/>
      <c r="Z28" s="1042"/>
      <c r="AA28" s="1042">
        <v>82</v>
      </c>
      <c r="AB28" s="1042"/>
      <c r="AC28" s="1042"/>
      <c r="AD28" s="1042"/>
      <c r="AE28" s="1043"/>
      <c r="AF28" s="1044">
        <v>82</v>
      </c>
      <c r="AG28" s="1042"/>
      <c r="AH28" s="1042"/>
      <c r="AI28" s="1042"/>
      <c r="AJ28" s="1045"/>
      <c r="AK28" s="1046">
        <v>64</v>
      </c>
      <c r="AL28" s="1047"/>
      <c r="AM28" s="1047"/>
      <c r="AN28" s="1047"/>
      <c r="AO28" s="1047"/>
      <c r="AP28" s="1047" t="s">
        <v>334</v>
      </c>
      <c r="AQ28" s="1047"/>
      <c r="AR28" s="1047"/>
      <c r="AS28" s="1047"/>
      <c r="AT28" s="1047"/>
      <c r="AU28" s="1047" t="s">
        <v>334</v>
      </c>
      <c r="AV28" s="1047"/>
      <c r="AW28" s="1047"/>
      <c r="AX28" s="1047"/>
      <c r="AY28" s="1047"/>
      <c r="AZ28" s="1048" t="s">
        <v>334</v>
      </c>
      <c r="BA28" s="1048"/>
      <c r="BB28" s="1048"/>
      <c r="BC28" s="1048"/>
      <c r="BD28" s="1048"/>
      <c r="BE28" s="1036"/>
      <c r="BF28" s="1036"/>
      <c r="BG28" s="1036"/>
      <c r="BH28" s="1036"/>
      <c r="BI28" s="1037"/>
      <c r="BJ28" s="91"/>
      <c r="BK28" s="91"/>
      <c r="BL28" s="91"/>
      <c r="BM28" s="91"/>
      <c r="BN28" s="91"/>
      <c r="BO28" s="100"/>
      <c r="BP28" s="100"/>
      <c r="BQ28" s="97">
        <v>22</v>
      </c>
      <c r="BR28" s="98"/>
      <c r="BS28" s="994"/>
      <c r="BT28" s="995"/>
      <c r="BU28" s="995"/>
      <c r="BV28" s="995"/>
      <c r="BW28" s="995"/>
      <c r="BX28" s="995"/>
      <c r="BY28" s="995"/>
      <c r="BZ28" s="995"/>
      <c r="CA28" s="995"/>
      <c r="CB28" s="995"/>
      <c r="CC28" s="995"/>
      <c r="CD28" s="995"/>
      <c r="CE28" s="995"/>
      <c r="CF28" s="995"/>
      <c r="CG28" s="1010"/>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89"/>
    </row>
    <row r="29" spans="1:131" ht="26.25" customHeight="1" x14ac:dyDescent="0.15">
      <c r="A29" s="101">
        <v>2</v>
      </c>
      <c r="B29" s="1024" t="s">
        <v>335</v>
      </c>
      <c r="C29" s="1025"/>
      <c r="D29" s="1025"/>
      <c r="E29" s="1025"/>
      <c r="F29" s="1025"/>
      <c r="G29" s="1025"/>
      <c r="H29" s="1025"/>
      <c r="I29" s="1025"/>
      <c r="J29" s="1025"/>
      <c r="K29" s="1025"/>
      <c r="L29" s="1025"/>
      <c r="M29" s="1025"/>
      <c r="N29" s="1025"/>
      <c r="O29" s="1025"/>
      <c r="P29" s="1026"/>
      <c r="Q29" s="1032">
        <v>965</v>
      </c>
      <c r="R29" s="1033"/>
      <c r="S29" s="1033"/>
      <c r="T29" s="1033"/>
      <c r="U29" s="1033"/>
      <c r="V29" s="1033">
        <v>714</v>
      </c>
      <c r="W29" s="1033"/>
      <c r="X29" s="1033"/>
      <c r="Y29" s="1033"/>
      <c r="Z29" s="1033"/>
      <c r="AA29" s="1033">
        <v>251</v>
      </c>
      <c r="AB29" s="1033"/>
      <c r="AC29" s="1033"/>
      <c r="AD29" s="1033"/>
      <c r="AE29" s="1034"/>
      <c r="AF29" s="1029">
        <v>251</v>
      </c>
      <c r="AG29" s="1030"/>
      <c r="AH29" s="1030"/>
      <c r="AI29" s="1030"/>
      <c r="AJ29" s="1031"/>
      <c r="AK29" s="974">
        <v>129</v>
      </c>
      <c r="AL29" s="965"/>
      <c r="AM29" s="965"/>
      <c r="AN29" s="965"/>
      <c r="AO29" s="965"/>
      <c r="AP29" s="965" t="s">
        <v>334</v>
      </c>
      <c r="AQ29" s="965"/>
      <c r="AR29" s="965"/>
      <c r="AS29" s="965"/>
      <c r="AT29" s="965"/>
      <c r="AU29" s="965" t="s">
        <v>334</v>
      </c>
      <c r="AV29" s="965"/>
      <c r="AW29" s="965"/>
      <c r="AX29" s="965"/>
      <c r="AY29" s="965"/>
      <c r="AZ29" s="1035" t="s">
        <v>334</v>
      </c>
      <c r="BA29" s="1035"/>
      <c r="BB29" s="1035"/>
      <c r="BC29" s="1035"/>
      <c r="BD29" s="1035"/>
      <c r="BE29" s="966"/>
      <c r="BF29" s="966"/>
      <c r="BG29" s="966"/>
      <c r="BH29" s="966"/>
      <c r="BI29" s="967"/>
      <c r="BJ29" s="91"/>
      <c r="BK29" s="91"/>
      <c r="BL29" s="91"/>
      <c r="BM29" s="91"/>
      <c r="BN29" s="91"/>
      <c r="BO29" s="100"/>
      <c r="BP29" s="100"/>
      <c r="BQ29" s="97">
        <v>23</v>
      </c>
      <c r="BR29" s="98"/>
      <c r="BS29" s="994"/>
      <c r="BT29" s="995"/>
      <c r="BU29" s="995"/>
      <c r="BV29" s="995"/>
      <c r="BW29" s="995"/>
      <c r="BX29" s="995"/>
      <c r="BY29" s="995"/>
      <c r="BZ29" s="995"/>
      <c r="CA29" s="995"/>
      <c r="CB29" s="995"/>
      <c r="CC29" s="995"/>
      <c r="CD29" s="995"/>
      <c r="CE29" s="995"/>
      <c r="CF29" s="995"/>
      <c r="CG29" s="1010"/>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89"/>
    </row>
    <row r="30" spans="1:131" ht="26.25" customHeight="1" x14ac:dyDescent="0.15">
      <c r="A30" s="101">
        <v>3</v>
      </c>
      <c r="B30" s="1024" t="s">
        <v>336</v>
      </c>
      <c r="C30" s="1025"/>
      <c r="D30" s="1025"/>
      <c r="E30" s="1025"/>
      <c r="F30" s="1025"/>
      <c r="G30" s="1025"/>
      <c r="H30" s="1025"/>
      <c r="I30" s="1025"/>
      <c r="J30" s="1025"/>
      <c r="K30" s="1025"/>
      <c r="L30" s="1025"/>
      <c r="M30" s="1025"/>
      <c r="N30" s="1025"/>
      <c r="O30" s="1025"/>
      <c r="P30" s="1026"/>
      <c r="Q30" s="1032">
        <v>117</v>
      </c>
      <c r="R30" s="1033"/>
      <c r="S30" s="1033"/>
      <c r="T30" s="1033"/>
      <c r="U30" s="1033"/>
      <c r="V30" s="1033">
        <v>111</v>
      </c>
      <c r="W30" s="1033"/>
      <c r="X30" s="1033"/>
      <c r="Y30" s="1033"/>
      <c r="Z30" s="1033"/>
      <c r="AA30" s="1033">
        <v>6</v>
      </c>
      <c r="AB30" s="1033"/>
      <c r="AC30" s="1033"/>
      <c r="AD30" s="1033"/>
      <c r="AE30" s="1034"/>
      <c r="AF30" s="1029">
        <v>6</v>
      </c>
      <c r="AG30" s="1030"/>
      <c r="AH30" s="1030"/>
      <c r="AI30" s="1030"/>
      <c r="AJ30" s="1031"/>
      <c r="AK30" s="974">
        <v>27</v>
      </c>
      <c r="AL30" s="965"/>
      <c r="AM30" s="965"/>
      <c r="AN30" s="965"/>
      <c r="AO30" s="965"/>
      <c r="AP30" s="965" t="s">
        <v>334</v>
      </c>
      <c r="AQ30" s="965"/>
      <c r="AR30" s="965"/>
      <c r="AS30" s="965"/>
      <c r="AT30" s="965"/>
      <c r="AU30" s="965" t="s">
        <v>334</v>
      </c>
      <c r="AV30" s="965"/>
      <c r="AW30" s="965"/>
      <c r="AX30" s="965"/>
      <c r="AY30" s="965"/>
      <c r="AZ30" s="1035" t="s">
        <v>334</v>
      </c>
      <c r="BA30" s="1035"/>
      <c r="BB30" s="1035"/>
      <c r="BC30" s="1035"/>
      <c r="BD30" s="1035"/>
      <c r="BE30" s="966"/>
      <c r="BF30" s="966"/>
      <c r="BG30" s="966"/>
      <c r="BH30" s="966"/>
      <c r="BI30" s="967"/>
      <c r="BJ30" s="91"/>
      <c r="BK30" s="91"/>
      <c r="BL30" s="91"/>
      <c r="BM30" s="91"/>
      <c r="BN30" s="91"/>
      <c r="BO30" s="100"/>
      <c r="BP30" s="100"/>
      <c r="BQ30" s="97">
        <v>24</v>
      </c>
      <c r="BR30" s="98"/>
      <c r="BS30" s="994"/>
      <c r="BT30" s="995"/>
      <c r="BU30" s="995"/>
      <c r="BV30" s="995"/>
      <c r="BW30" s="995"/>
      <c r="BX30" s="995"/>
      <c r="BY30" s="995"/>
      <c r="BZ30" s="995"/>
      <c r="CA30" s="995"/>
      <c r="CB30" s="995"/>
      <c r="CC30" s="995"/>
      <c r="CD30" s="995"/>
      <c r="CE30" s="995"/>
      <c r="CF30" s="995"/>
      <c r="CG30" s="1010"/>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89"/>
    </row>
    <row r="31" spans="1:131" ht="26.25" customHeight="1" x14ac:dyDescent="0.15">
      <c r="A31" s="101">
        <v>4</v>
      </c>
      <c r="B31" s="1024" t="s">
        <v>337</v>
      </c>
      <c r="C31" s="1025"/>
      <c r="D31" s="1025"/>
      <c r="E31" s="1025"/>
      <c r="F31" s="1025"/>
      <c r="G31" s="1025"/>
      <c r="H31" s="1025"/>
      <c r="I31" s="1025"/>
      <c r="J31" s="1025"/>
      <c r="K31" s="1025"/>
      <c r="L31" s="1025"/>
      <c r="M31" s="1025"/>
      <c r="N31" s="1025"/>
      <c r="O31" s="1025"/>
      <c r="P31" s="1026"/>
      <c r="Q31" s="1032">
        <v>24</v>
      </c>
      <c r="R31" s="1033"/>
      <c r="S31" s="1033"/>
      <c r="T31" s="1033"/>
      <c r="U31" s="1033"/>
      <c r="V31" s="1033">
        <v>20</v>
      </c>
      <c r="W31" s="1033"/>
      <c r="X31" s="1033"/>
      <c r="Y31" s="1033"/>
      <c r="Z31" s="1033"/>
      <c r="AA31" s="1033">
        <v>4</v>
      </c>
      <c r="AB31" s="1033"/>
      <c r="AC31" s="1033"/>
      <c r="AD31" s="1033"/>
      <c r="AE31" s="1034"/>
      <c r="AF31" s="1029">
        <v>225</v>
      </c>
      <c r="AG31" s="1030"/>
      <c r="AH31" s="1030"/>
      <c r="AI31" s="1030"/>
      <c r="AJ31" s="1031"/>
      <c r="AK31" s="974" t="s">
        <v>334</v>
      </c>
      <c r="AL31" s="965"/>
      <c r="AM31" s="965"/>
      <c r="AN31" s="965"/>
      <c r="AO31" s="965"/>
      <c r="AP31" s="965" t="s">
        <v>334</v>
      </c>
      <c r="AQ31" s="965"/>
      <c r="AR31" s="965"/>
      <c r="AS31" s="965"/>
      <c r="AT31" s="965"/>
      <c r="AU31" s="965" t="s">
        <v>334</v>
      </c>
      <c r="AV31" s="965"/>
      <c r="AW31" s="965"/>
      <c r="AX31" s="965"/>
      <c r="AY31" s="965"/>
      <c r="AZ31" s="1035" t="s">
        <v>334</v>
      </c>
      <c r="BA31" s="1035"/>
      <c r="BB31" s="1035"/>
      <c r="BC31" s="1035"/>
      <c r="BD31" s="1035"/>
      <c r="BE31" s="966" t="s">
        <v>338</v>
      </c>
      <c r="BF31" s="966"/>
      <c r="BG31" s="966"/>
      <c r="BH31" s="966"/>
      <c r="BI31" s="967"/>
      <c r="BJ31" s="91"/>
      <c r="BK31" s="91"/>
      <c r="BL31" s="91"/>
      <c r="BM31" s="91"/>
      <c r="BN31" s="91"/>
      <c r="BO31" s="100"/>
      <c r="BP31" s="100"/>
      <c r="BQ31" s="97">
        <v>25</v>
      </c>
      <c r="BR31" s="98"/>
      <c r="BS31" s="994"/>
      <c r="BT31" s="995"/>
      <c r="BU31" s="995"/>
      <c r="BV31" s="995"/>
      <c r="BW31" s="995"/>
      <c r="BX31" s="995"/>
      <c r="BY31" s="995"/>
      <c r="BZ31" s="995"/>
      <c r="CA31" s="995"/>
      <c r="CB31" s="995"/>
      <c r="CC31" s="995"/>
      <c r="CD31" s="995"/>
      <c r="CE31" s="995"/>
      <c r="CF31" s="995"/>
      <c r="CG31" s="1010"/>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89"/>
    </row>
    <row r="32" spans="1:131" ht="26.25" customHeight="1" x14ac:dyDescent="0.15">
      <c r="A32" s="101">
        <v>5</v>
      </c>
      <c r="B32" s="1024" t="s">
        <v>339</v>
      </c>
      <c r="C32" s="1025"/>
      <c r="D32" s="1025"/>
      <c r="E32" s="1025"/>
      <c r="F32" s="1025"/>
      <c r="G32" s="1025"/>
      <c r="H32" s="1025"/>
      <c r="I32" s="1025"/>
      <c r="J32" s="1025"/>
      <c r="K32" s="1025"/>
      <c r="L32" s="1025"/>
      <c r="M32" s="1025"/>
      <c r="N32" s="1025"/>
      <c r="O32" s="1025"/>
      <c r="P32" s="1026"/>
      <c r="Q32" s="1032">
        <v>71</v>
      </c>
      <c r="R32" s="1033"/>
      <c r="S32" s="1033"/>
      <c r="T32" s="1033"/>
      <c r="U32" s="1033"/>
      <c r="V32" s="1033">
        <v>43</v>
      </c>
      <c r="W32" s="1033"/>
      <c r="X32" s="1033"/>
      <c r="Y32" s="1033"/>
      <c r="Z32" s="1033"/>
      <c r="AA32" s="1033">
        <v>28</v>
      </c>
      <c r="AB32" s="1033"/>
      <c r="AC32" s="1033"/>
      <c r="AD32" s="1033"/>
      <c r="AE32" s="1034"/>
      <c r="AF32" s="1029">
        <v>174</v>
      </c>
      <c r="AG32" s="1030"/>
      <c r="AH32" s="1030"/>
      <c r="AI32" s="1030"/>
      <c r="AJ32" s="1031"/>
      <c r="AK32" s="974">
        <v>0</v>
      </c>
      <c r="AL32" s="965"/>
      <c r="AM32" s="965"/>
      <c r="AN32" s="965"/>
      <c r="AO32" s="965"/>
      <c r="AP32" s="965">
        <v>135</v>
      </c>
      <c r="AQ32" s="965"/>
      <c r="AR32" s="965"/>
      <c r="AS32" s="965"/>
      <c r="AT32" s="965"/>
      <c r="AU32" s="965">
        <v>17</v>
      </c>
      <c r="AV32" s="965"/>
      <c r="AW32" s="965"/>
      <c r="AX32" s="965"/>
      <c r="AY32" s="965"/>
      <c r="AZ32" s="1035" t="s">
        <v>334</v>
      </c>
      <c r="BA32" s="1035"/>
      <c r="BB32" s="1035"/>
      <c r="BC32" s="1035"/>
      <c r="BD32" s="1035"/>
      <c r="BE32" s="966" t="s">
        <v>340</v>
      </c>
      <c r="BF32" s="966"/>
      <c r="BG32" s="966"/>
      <c r="BH32" s="966"/>
      <c r="BI32" s="967"/>
      <c r="BJ32" s="91"/>
      <c r="BK32" s="91"/>
      <c r="BL32" s="91"/>
      <c r="BM32" s="91"/>
      <c r="BN32" s="91"/>
      <c r="BO32" s="100"/>
      <c r="BP32" s="100"/>
      <c r="BQ32" s="97">
        <v>26</v>
      </c>
      <c r="BR32" s="98"/>
      <c r="BS32" s="994"/>
      <c r="BT32" s="995"/>
      <c r="BU32" s="995"/>
      <c r="BV32" s="995"/>
      <c r="BW32" s="995"/>
      <c r="BX32" s="995"/>
      <c r="BY32" s="995"/>
      <c r="BZ32" s="995"/>
      <c r="CA32" s="995"/>
      <c r="CB32" s="995"/>
      <c r="CC32" s="995"/>
      <c r="CD32" s="995"/>
      <c r="CE32" s="995"/>
      <c r="CF32" s="995"/>
      <c r="CG32" s="1010"/>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89"/>
    </row>
    <row r="33" spans="1:131" ht="26.25" customHeight="1" x14ac:dyDescent="0.15">
      <c r="A33" s="101">
        <v>6</v>
      </c>
      <c r="B33" s="1024" t="s">
        <v>341</v>
      </c>
      <c r="C33" s="1025"/>
      <c r="D33" s="1025"/>
      <c r="E33" s="1025"/>
      <c r="F33" s="1025"/>
      <c r="G33" s="1025"/>
      <c r="H33" s="1025"/>
      <c r="I33" s="1025"/>
      <c r="J33" s="1025"/>
      <c r="K33" s="1025"/>
      <c r="L33" s="1025"/>
      <c r="M33" s="1025"/>
      <c r="N33" s="1025"/>
      <c r="O33" s="1025"/>
      <c r="P33" s="1026"/>
      <c r="Q33" s="1032">
        <v>505</v>
      </c>
      <c r="R33" s="1033"/>
      <c r="S33" s="1033"/>
      <c r="T33" s="1033"/>
      <c r="U33" s="1033"/>
      <c r="V33" s="1033">
        <v>271</v>
      </c>
      <c r="W33" s="1033"/>
      <c r="X33" s="1033"/>
      <c r="Y33" s="1033"/>
      <c r="Z33" s="1033"/>
      <c r="AA33" s="1033">
        <v>234</v>
      </c>
      <c r="AB33" s="1033"/>
      <c r="AC33" s="1033"/>
      <c r="AD33" s="1033"/>
      <c r="AE33" s="1034"/>
      <c r="AF33" s="1029">
        <v>40</v>
      </c>
      <c r="AG33" s="1030"/>
      <c r="AH33" s="1030"/>
      <c r="AI33" s="1030"/>
      <c r="AJ33" s="1031"/>
      <c r="AK33" s="974">
        <v>194</v>
      </c>
      <c r="AL33" s="965"/>
      <c r="AM33" s="965"/>
      <c r="AN33" s="965"/>
      <c r="AO33" s="965"/>
      <c r="AP33" s="965" t="s">
        <v>334</v>
      </c>
      <c r="AQ33" s="965"/>
      <c r="AR33" s="965"/>
      <c r="AS33" s="965"/>
      <c r="AT33" s="965"/>
      <c r="AU33" s="965" t="s">
        <v>334</v>
      </c>
      <c r="AV33" s="965"/>
      <c r="AW33" s="965"/>
      <c r="AX33" s="965"/>
      <c r="AY33" s="965"/>
      <c r="AZ33" s="1035" t="s">
        <v>334</v>
      </c>
      <c r="BA33" s="1035"/>
      <c r="BB33" s="1035"/>
      <c r="BC33" s="1035"/>
      <c r="BD33" s="1035"/>
      <c r="BE33" s="966" t="s">
        <v>340</v>
      </c>
      <c r="BF33" s="966"/>
      <c r="BG33" s="966"/>
      <c r="BH33" s="966"/>
      <c r="BI33" s="967"/>
      <c r="BJ33" s="91"/>
      <c r="BK33" s="91"/>
      <c r="BL33" s="91"/>
      <c r="BM33" s="91"/>
      <c r="BN33" s="91"/>
      <c r="BO33" s="100"/>
      <c r="BP33" s="100"/>
      <c r="BQ33" s="97">
        <v>27</v>
      </c>
      <c r="BR33" s="98"/>
      <c r="BS33" s="994"/>
      <c r="BT33" s="995"/>
      <c r="BU33" s="995"/>
      <c r="BV33" s="995"/>
      <c r="BW33" s="995"/>
      <c r="BX33" s="995"/>
      <c r="BY33" s="995"/>
      <c r="BZ33" s="995"/>
      <c r="CA33" s="995"/>
      <c r="CB33" s="995"/>
      <c r="CC33" s="995"/>
      <c r="CD33" s="995"/>
      <c r="CE33" s="995"/>
      <c r="CF33" s="995"/>
      <c r="CG33" s="1010"/>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89"/>
    </row>
    <row r="34" spans="1:131" ht="26.25" customHeight="1" x14ac:dyDescent="0.15">
      <c r="A34" s="101">
        <v>7</v>
      </c>
      <c r="B34" s="1024" t="s">
        <v>342</v>
      </c>
      <c r="C34" s="1025"/>
      <c r="D34" s="1025"/>
      <c r="E34" s="1025"/>
      <c r="F34" s="1025"/>
      <c r="G34" s="1025"/>
      <c r="H34" s="1025"/>
      <c r="I34" s="1025"/>
      <c r="J34" s="1025"/>
      <c r="K34" s="1025"/>
      <c r="L34" s="1025"/>
      <c r="M34" s="1025"/>
      <c r="N34" s="1025"/>
      <c r="O34" s="1025"/>
      <c r="P34" s="1026"/>
      <c r="Q34" s="1032">
        <v>17</v>
      </c>
      <c r="R34" s="1033"/>
      <c r="S34" s="1033"/>
      <c r="T34" s="1033"/>
      <c r="U34" s="1033"/>
      <c r="V34" s="1033">
        <v>16</v>
      </c>
      <c r="W34" s="1033"/>
      <c r="X34" s="1033"/>
      <c r="Y34" s="1033"/>
      <c r="Z34" s="1033"/>
      <c r="AA34" s="1033">
        <v>1</v>
      </c>
      <c r="AB34" s="1033"/>
      <c r="AC34" s="1033"/>
      <c r="AD34" s="1033"/>
      <c r="AE34" s="1034"/>
      <c r="AF34" s="1029">
        <v>1</v>
      </c>
      <c r="AG34" s="1030"/>
      <c r="AH34" s="1030"/>
      <c r="AI34" s="1030"/>
      <c r="AJ34" s="1031"/>
      <c r="AK34" s="974">
        <v>0</v>
      </c>
      <c r="AL34" s="965"/>
      <c r="AM34" s="965"/>
      <c r="AN34" s="965"/>
      <c r="AO34" s="965"/>
      <c r="AP34" s="965" t="s">
        <v>334</v>
      </c>
      <c r="AQ34" s="965"/>
      <c r="AR34" s="965"/>
      <c r="AS34" s="965"/>
      <c r="AT34" s="965"/>
      <c r="AU34" s="965" t="s">
        <v>334</v>
      </c>
      <c r="AV34" s="965"/>
      <c r="AW34" s="965"/>
      <c r="AX34" s="965"/>
      <c r="AY34" s="965"/>
      <c r="AZ34" s="1035" t="s">
        <v>334</v>
      </c>
      <c r="BA34" s="1035"/>
      <c r="BB34" s="1035"/>
      <c r="BC34" s="1035"/>
      <c r="BD34" s="1035"/>
      <c r="BE34" s="966" t="s">
        <v>340</v>
      </c>
      <c r="BF34" s="966"/>
      <c r="BG34" s="966"/>
      <c r="BH34" s="966"/>
      <c r="BI34" s="967"/>
      <c r="BJ34" s="91"/>
      <c r="BK34" s="91"/>
      <c r="BL34" s="91"/>
      <c r="BM34" s="91"/>
      <c r="BN34" s="91"/>
      <c r="BO34" s="100"/>
      <c r="BP34" s="100"/>
      <c r="BQ34" s="97">
        <v>28</v>
      </c>
      <c r="BR34" s="98"/>
      <c r="BS34" s="994"/>
      <c r="BT34" s="995"/>
      <c r="BU34" s="995"/>
      <c r="BV34" s="995"/>
      <c r="BW34" s="995"/>
      <c r="BX34" s="995"/>
      <c r="BY34" s="995"/>
      <c r="BZ34" s="995"/>
      <c r="CA34" s="995"/>
      <c r="CB34" s="995"/>
      <c r="CC34" s="995"/>
      <c r="CD34" s="995"/>
      <c r="CE34" s="995"/>
      <c r="CF34" s="995"/>
      <c r="CG34" s="1010"/>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89"/>
    </row>
    <row r="35" spans="1:131" ht="26.25" customHeight="1" x14ac:dyDescent="0.15">
      <c r="A35" s="101">
        <v>8</v>
      </c>
      <c r="B35" s="1024"/>
      <c r="C35" s="1025"/>
      <c r="D35" s="1025"/>
      <c r="E35" s="1025"/>
      <c r="F35" s="1025"/>
      <c r="G35" s="1025"/>
      <c r="H35" s="1025"/>
      <c r="I35" s="1025"/>
      <c r="J35" s="1025"/>
      <c r="K35" s="1025"/>
      <c r="L35" s="1025"/>
      <c r="M35" s="1025"/>
      <c r="N35" s="1025"/>
      <c r="O35" s="1025"/>
      <c r="P35" s="1026"/>
      <c r="Q35" s="1032"/>
      <c r="R35" s="1033"/>
      <c r="S35" s="1033"/>
      <c r="T35" s="1033"/>
      <c r="U35" s="1033"/>
      <c r="V35" s="1033"/>
      <c r="W35" s="1033"/>
      <c r="X35" s="1033"/>
      <c r="Y35" s="1033"/>
      <c r="Z35" s="1033"/>
      <c r="AA35" s="1033"/>
      <c r="AB35" s="1033"/>
      <c r="AC35" s="1033"/>
      <c r="AD35" s="1033"/>
      <c r="AE35" s="1034"/>
      <c r="AF35" s="1029"/>
      <c r="AG35" s="1030"/>
      <c r="AH35" s="1030"/>
      <c r="AI35" s="1030"/>
      <c r="AJ35" s="1031"/>
      <c r="AK35" s="974"/>
      <c r="AL35" s="965"/>
      <c r="AM35" s="965"/>
      <c r="AN35" s="965"/>
      <c r="AO35" s="965"/>
      <c r="AP35" s="965"/>
      <c r="AQ35" s="965"/>
      <c r="AR35" s="965"/>
      <c r="AS35" s="965"/>
      <c r="AT35" s="965"/>
      <c r="AU35" s="965"/>
      <c r="AV35" s="965"/>
      <c r="AW35" s="965"/>
      <c r="AX35" s="965"/>
      <c r="AY35" s="965"/>
      <c r="AZ35" s="1035"/>
      <c r="BA35" s="1035"/>
      <c r="BB35" s="1035"/>
      <c r="BC35" s="1035"/>
      <c r="BD35" s="1035"/>
      <c r="BE35" s="966"/>
      <c r="BF35" s="966"/>
      <c r="BG35" s="966"/>
      <c r="BH35" s="966"/>
      <c r="BI35" s="967"/>
      <c r="BJ35" s="91"/>
      <c r="BK35" s="91"/>
      <c r="BL35" s="91"/>
      <c r="BM35" s="91"/>
      <c r="BN35" s="91"/>
      <c r="BO35" s="100"/>
      <c r="BP35" s="100"/>
      <c r="BQ35" s="97">
        <v>29</v>
      </c>
      <c r="BR35" s="98"/>
      <c r="BS35" s="994"/>
      <c r="BT35" s="995"/>
      <c r="BU35" s="995"/>
      <c r="BV35" s="995"/>
      <c r="BW35" s="995"/>
      <c r="BX35" s="995"/>
      <c r="BY35" s="995"/>
      <c r="BZ35" s="995"/>
      <c r="CA35" s="995"/>
      <c r="CB35" s="995"/>
      <c r="CC35" s="995"/>
      <c r="CD35" s="995"/>
      <c r="CE35" s="995"/>
      <c r="CF35" s="995"/>
      <c r="CG35" s="1010"/>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89"/>
    </row>
    <row r="36" spans="1:131" ht="26.25" customHeight="1" x14ac:dyDescent="0.15">
      <c r="A36" s="101">
        <v>9</v>
      </c>
      <c r="B36" s="1024"/>
      <c r="C36" s="1025"/>
      <c r="D36" s="1025"/>
      <c r="E36" s="1025"/>
      <c r="F36" s="1025"/>
      <c r="G36" s="1025"/>
      <c r="H36" s="1025"/>
      <c r="I36" s="1025"/>
      <c r="J36" s="1025"/>
      <c r="K36" s="1025"/>
      <c r="L36" s="1025"/>
      <c r="M36" s="1025"/>
      <c r="N36" s="1025"/>
      <c r="O36" s="1025"/>
      <c r="P36" s="1026"/>
      <c r="Q36" s="1032"/>
      <c r="R36" s="1033"/>
      <c r="S36" s="1033"/>
      <c r="T36" s="1033"/>
      <c r="U36" s="1033"/>
      <c r="V36" s="1033"/>
      <c r="W36" s="1033"/>
      <c r="X36" s="1033"/>
      <c r="Y36" s="1033"/>
      <c r="Z36" s="1033"/>
      <c r="AA36" s="1033"/>
      <c r="AB36" s="1033"/>
      <c r="AC36" s="1033"/>
      <c r="AD36" s="1033"/>
      <c r="AE36" s="1034"/>
      <c r="AF36" s="1029"/>
      <c r="AG36" s="1030"/>
      <c r="AH36" s="1030"/>
      <c r="AI36" s="1030"/>
      <c r="AJ36" s="1031"/>
      <c r="AK36" s="974"/>
      <c r="AL36" s="965"/>
      <c r="AM36" s="965"/>
      <c r="AN36" s="965"/>
      <c r="AO36" s="965"/>
      <c r="AP36" s="965"/>
      <c r="AQ36" s="965"/>
      <c r="AR36" s="965"/>
      <c r="AS36" s="965"/>
      <c r="AT36" s="965"/>
      <c r="AU36" s="965"/>
      <c r="AV36" s="965"/>
      <c r="AW36" s="965"/>
      <c r="AX36" s="965"/>
      <c r="AY36" s="965"/>
      <c r="AZ36" s="1035"/>
      <c r="BA36" s="1035"/>
      <c r="BB36" s="1035"/>
      <c r="BC36" s="1035"/>
      <c r="BD36" s="1035"/>
      <c r="BE36" s="966"/>
      <c r="BF36" s="966"/>
      <c r="BG36" s="966"/>
      <c r="BH36" s="966"/>
      <c r="BI36" s="967"/>
      <c r="BJ36" s="91"/>
      <c r="BK36" s="91"/>
      <c r="BL36" s="91"/>
      <c r="BM36" s="91"/>
      <c r="BN36" s="91"/>
      <c r="BO36" s="100"/>
      <c r="BP36" s="100"/>
      <c r="BQ36" s="97">
        <v>30</v>
      </c>
      <c r="BR36" s="98"/>
      <c r="BS36" s="994"/>
      <c r="BT36" s="995"/>
      <c r="BU36" s="995"/>
      <c r="BV36" s="995"/>
      <c r="BW36" s="995"/>
      <c r="BX36" s="995"/>
      <c r="BY36" s="995"/>
      <c r="BZ36" s="995"/>
      <c r="CA36" s="995"/>
      <c r="CB36" s="995"/>
      <c r="CC36" s="995"/>
      <c r="CD36" s="995"/>
      <c r="CE36" s="995"/>
      <c r="CF36" s="995"/>
      <c r="CG36" s="1010"/>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89"/>
    </row>
    <row r="37" spans="1:131" ht="26.25" customHeight="1" x14ac:dyDescent="0.15">
      <c r="A37" s="101">
        <v>10</v>
      </c>
      <c r="B37" s="1024"/>
      <c r="C37" s="1025"/>
      <c r="D37" s="1025"/>
      <c r="E37" s="1025"/>
      <c r="F37" s="1025"/>
      <c r="G37" s="1025"/>
      <c r="H37" s="1025"/>
      <c r="I37" s="1025"/>
      <c r="J37" s="1025"/>
      <c r="K37" s="1025"/>
      <c r="L37" s="1025"/>
      <c r="M37" s="1025"/>
      <c r="N37" s="1025"/>
      <c r="O37" s="1025"/>
      <c r="P37" s="1026"/>
      <c r="Q37" s="1032"/>
      <c r="R37" s="1033"/>
      <c r="S37" s="1033"/>
      <c r="T37" s="1033"/>
      <c r="U37" s="1033"/>
      <c r="V37" s="1033"/>
      <c r="W37" s="1033"/>
      <c r="X37" s="1033"/>
      <c r="Y37" s="1033"/>
      <c r="Z37" s="1033"/>
      <c r="AA37" s="1033"/>
      <c r="AB37" s="1033"/>
      <c r="AC37" s="1033"/>
      <c r="AD37" s="1033"/>
      <c r="AE37" s="1034"/>
      <c r="AF37" s="1029"/>
      <c r="AG37" s="1030"/>
      <c r="AH37" s="1030"/>
      <c r="AI37" s="1030"/>
      <c r="AJ37" s="1031"/>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91"/>
      <c r="BK37" s="91"/>
      <c r="BL37" s="91"/>
      <c r="BM37" s="91"/>
      <c r="BN37" s="91"/>
      <c r="BO37" s="100"/>
      <c r="BP37" s="100"/>
      <c r="BQ37" s="97">
        <v>31</v>
      </c>
      <c r="BR37" s="98"/>
      <c r="BS37" s="994"/>
      <c r="BT37" s="995"/>
      <c r="BU37" s="995"/>
      <c r="BV37" s="995"/>
      <c r="BW37" s="995"/>
      <c r="BX37" s="995"/>
      <c r="BY37" s="995"/>
      <c r="BZ37" s="995"/>
      <c r="CA37" s="995"/>
      <c r="CB37" s="995"/>
      <c r="CC37" s="995"/>
      <c r="CD37" s="995"/>
      <c r="CE37" s="995"/>
      <c r="CF37" s="995"/>
      <c r="CG37" s="1010"/>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89"/>
    </row>
    <row r="38" spans="1:131" ht="26.25" customHeight="1" x14ac:dyDescent="0.15">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94"/>
      <c r="BT38" s="995"/>
      <c r="BU38" s="995"/>
      <c r="BV38" s="995"/>
      <c r="BW38" s="995"/>
      <c r="BX38" s="995"/>
      <c r="BY38" s="995"/>
      <c r="BZ38" s="995"/>
      <c r="CA38" s="995"/>
      <c r="CB38" s="995"/>
      <c r="CC38" s="995"/>
      <c r="CD38" s="995"/>
      <c r="CE38" s="995"/>
      <c r="CF38" s="995"/>
      <c r="CG38" s="1010"/>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89"/>
    </row>
    <row r="39" spans="1:131" ht="26.25" customHeight="1" x14ac:dyDescent="0.15">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94"/>
      <c r="BT39" s="995"/>
      <c r="BU39" s="995"/>
      <c r="BV39" s="995"/>
      <c r="BW39" s="995"/>
      <c r="BX39" s="995"/>
      <c r="BY39" s="995"/>
      <c r="BZ39" s="995"/>
      <c r="CA39" s="995"/>
      <c r="CB39" s="995"/>
      <c r="CC39" s="995"/>
      <c r="CD39" s="995"/>
      <c r="CE39" s="995"/>
      <c r="CF39" s="995"/>
      <c r="CG39" s="1010"/>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89"/>
    </row>
    <row r="40" spans="1:131" ht="26.25" customHeight="1" x14ac:dyDescent="0.15">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94"/>
      <c r="BT40" s="995"/>
      <c r="BU40" s="995"/>
      <c r="BV40" s="995"/>
      <c r="BW40" s="995"/>
      <c r="BX40" s="995"/>
      <c r="BY40" s="995"/>
      <c r="BZ40" s="995"/>
      <c r="CA40" s="995"/>
      <c r="CB40" s="995"/>
      <c r="CC40" s="995"/>
      <c r="CD40" s="995"/>
      <c r="CE40" s="995"/>
      <c r="CF40" s="995"/>
      <c r="CG40" s="1010"/>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89"/>
    </row>
    <row r="41" spans="1:131" ht="26.25" customHeight="1" x14ac:dyDescent="0.15">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94"/>
      <c r="BT41" s="995"/>
      <c r="BU41" s="995"/>
      <c r="BV41" s="995"/>
      <c r="BW41" s="995"/>
      <c r="BX41" s="995"/>
      <c r="BY41" s="995"/>
      <c r="BZ41" s="995"/>
      <c r="CA41" s="995"/>
      <c r="CB41" s="995"/>
      <c r="CC41" s="995"/>
      <c r="CD41" s="995"/>
      <c r="CE41" s="995"/>
      <c r="CF41" s="995"/>
      <c r="CG41" s="1010"/>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89"/>
    </row>
    <row r="42" spans="1:131" ht="26.25" customHeight="1" x14ac:dyDescent="0.15">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94"/>
      <c r="BT42" s="995"/>
      <c r="BU42" s="995"/>
      <c r="BV42" s="995"/>
      <c r="BW42" s="995"/>
      <c r="BX42" s="995"/>
      <c r="BY42" s="995"/>
      <c r="BZ42" s="995"/>
      <c r="CA42" s="995"/>
      <c r="CB42" s="995"/>
      <c r="CC42" s="995"/>
      <c r="CD42" s="995"/>
      <c r="CE42" s="995"/>
      <c r="CF42" s="995"/>
      <c r="CG42" s="1010"/>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89"/>
    </row>
    <row r="43" spans="1:131" ht="26.25" customHeight="1" x14ac:dyDescent="0.15">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94"/>
      <c r="BT43" s="995"/>
      <c r="BU43" s="995"/>
      <c r="BV43" s="995"/>
      <c r="BW43" s="995"/>
      <c r="BX43" s="995"/>
      <c r="BY43" s="995"/>
      <c r="BZ43" s="995"/>
      <c r="CA43" s="995"/>
      <c r="CB43" s="995"/>
      <c r="CC43" s="995"/>
      <c r="CD43" s="995"/>
      <c r="CE43" s="995"/>
      <c r="CF43" s="995"/>
      <c r="CG43" s="1010"/>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89"/>
    </row>
    <row r="44" spans="1:131" ht="26.25" customHeight="1" x14ac:dyDescent="0.15">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94"/>
      <c r="BT44" s="995"/>
      <c r="BU44" s="995"/>
      <c r="BV44" s="995"/>
      <c r="BW44" s="995"/>
      <c r="BX44" s="995"/>
      <c r="BY44" s="995"/>
      <c r="BZ44" s="995"/>
      <c r="CA44" s="995"/>
      <c r="CB44" s="995"/>
      <c r="CC44" s="995"/>
      <c r="CD44" s="995"/>
      <c r="CE44" s="995"/>
      <c r="CF44" s="995"/>
      <c r="CG44" s="1010"/>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89"/>
    </row>
    <row r="45" spans="1:131" ht="26.25" customHeight="1" x14ac:dyDescent="0.15">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94"/>
      <c r="BT45" s="995"/>
      <c r="BU45" s="995"/>
      <c r="BV45" s="995"/>
      <c r="BW45" s="995"/>
      <c r="BX45" s="995"/>
      <c r="BY45" s="995"/>
      <c r="BZ45" s="995"/>
      <c r="CA45" s="995"/>
      <c r="CB45" s="995"/>
      <c r="CC45" s="995"/>
      <c r="CD45" s="995"/>
      <c r="CE45" s="995"/>
      <c r="CF45" s="995"/>
      <c r="CG45" s="1010"/>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89"/>
    </row>
    <row r="46" spans="1:131" ht="26.25" customHeight="1" x14ac:dyDescent="0.15">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94"/>
      <c r="BT46" s="995"/>
      <c r="BU46" s="995"/>
      <c r="BV46" s="995"/>
      <c r="BW46" s="995"/>
      <c r="BX46" s="995"/>
      <c r="BY46" s="995"/>
      <c r="BZ46" s="995"/>
      <c r="CA46" s="995"/>
      <c r="CB46" s="995"/>
      <c r="CC46" s="995"/>
      <c r="CD46" s="995"/>
      <c r="CE46" s="995"/>
      <c r="CF46" s="995"/>
      <c r="CG46" s="1010"/>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89"/>
    </row>
    <row r="47" spans="1:131" ht="26.25" customHeight="1" x14ac:dyDescent="0.15">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94"/>
      <c r="BT47" s="995"/>
      <c r="BU47" s="995"/>
      <c r="BV47" s="995"/>
      <c r="BW47" s="995"/>
      <c r="BX47" s="995"/>
      <c r="BY47" s="995"/>
      <c r="BZ47" s="995"/>
      <c r="CA47" s="995"/>
      <c r="CB47" s="995"/>
      <c r="CC47" s="995"/>
      <c r="CD47" s="995"/>
      <c r="CE47" s="995"/>
      <c r="CF47" s="995"/>
      <c r="CG47" s="1010"/>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89"/>
    </row>
    <row r="48" spans="1:131" ht="26.25" customHeight="1" x14ac:dyDescent="0.15">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94"/>
      <c r="BT48" s="995"/>
      <c r="BU48" s="995"/>
      <c r="BV48" s="995"/>
      <c r="BW48" s="995"/>
      <c r="BX48" s="995"/>
      <c r="BY48" s="995"/>
      <c r="BZ48" s="995"/>
      <c r="CA48" s="995"/>
      <c r="CB48" s="995"/>
      <c r="CC48" s="995"/>
      <c r="CD48" s="995"/>
      <c r="CE48" s="995"/>
      <c r="CF48" s="995"/>
      <c r="CG48" s="1010"/>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89"/>
    </row>
    <row r="49" spans="1:131" ht="26.25" customHeight="1" x14ac:dyDescent="0.15">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94"/>
      <c r="BT49" s="995"/>
      <c r="BU49" s="995"/>
      <c r="BV49" s="995"/>
      <c r="BW49" s="995"/>
      <c r="BX49" s="995"/>
      <c r="BY49" s="995"/>
      <c r="BZ49" s="995"/>
      <c r="CA49" s="995"/>
      <c r="CB49" s="995"/>
      <c r="CC49" s="995"/>
      <c r="CD49" s="995"/>
      <c r="CE49" s="995"/>
      <c r="CF49" s="995"/>
      <c r="CG49" s="1010"/>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89"/>
    </row>
    <row r="50" spans="1:131" ht="26.25" customHeight="1" x14ac:dyDescent="0.15">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94"/>
      <c r="BT50" s="995"/>
      <c r="BU50" s="995"/>
      <c r="BV50" s="995"/>
      <c r="BW50" s="995"/>
      <c r="BX50" s="995"/>
      <c r="BY50" s="995"/>
      <c r="BZ50" s="995"/>
      <c r="CA50" s="995"/>
      <c r="CB50" s="995"/>
      <c r="CC50" s="995"/>
      <c r="CD50" s="995"/>
      <c r="CE50" s="995"/>
      <c r="CF50" s="995"/>
      <c r="CG50" s="1010"/>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89"/>
    </row>
    <row r="51" spans="1:131" ht="26.25" customHeight="1" x14ac:dyDescent="0.15">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94"/>
      <c r="BT51" s="995"/>
      <c r="BU51" s="995"/>
      <c r="BV51" s="995"/>
      <c r="BW51" s="995"/>
      <c r="BX51" s="995"/>
      <c r="BY51" s="995"/>
      <c r="BZ51" s="995"/>
      <c r="CA51" s="995"/>
      <c r="CB51" s="995"/>
      <c r="CC51" s="995"/>
      <c r="CD51" s="995"/>
      <c r="CE51" s="995"/>
      <c r="CF51" s="995"/>
      <c r="CG51" s="1010"/>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89"/>
    </row>
    <row r="52" spans="1:131" ht="26.25" customHeight="1" x14ac:dyDescent="0.15">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94"/>
      <c r="BT52" s="995"/>
      <c r="BU52" s="995"/>
      <c r="BV52" s="995"/>
      <c r="BW52" s="995"/>
      <c r="BX52" s="995"/>
      <c r="BY52" s="995"/>
      <c r="BZ52" s="995"/>
      <c r="CA52" s="995"/>
      <c r="CB52" s="995"/>
      <c r="CC52" s="995"/>
      <c r="CD52" s="995"/>
      <c r="CE52" s="995"/>
      <c r="CF52" s="995"/>
      <c r="CG52" s="1010"/>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89"/>
    </row>
    <row r="53" spans="1:131" ht="26.25" customHeight="1" x14ac:dyDescent="0.15">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94"/>
      <c r="BT53" s="995"/>
      <c r="BU53" s="995"/>
      <c r="BV53" s="995"/>
      <c r="BW53" s="995"/>
      <c r="BX53" s="995"/>
      <c r="BY53" s="995"/>
      <c r="BZ53" s="995"/>
      <c r="CA53" s="995"/>
      <c r="CB53" s="995"/>
      <c r="CC53" s="995"/>
      <c r="CD53" s="995"/>
      <c r="CE53" s="995"/>
      <c r="CF53" s="995"/>
      <c r="CG53" s="1010"/>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89"/>
    </row>
    <row r="54" spans="1:131" ht="26.25" customHeight="1" x14ac:dyDescent="0.15">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94"/>
      <c r="BT54" s="995"/>
      <c r="BU54" s="995"/>
      <c r="BV54" s="995"/>
      <c r="BW54" s="995"/>
      <c r="BX54" s="995"/>
      <c r="BY54" s="995"/>
      <c r="BZ54" s="995"/>
      <c r="CA54" s="995"/>
      <c r="CB54" s="995"/>
      <c r="CC54" s="995"/>
      <c r="CD54" s="995"/>
      <c r="CE54" s="995"/>
      <c r="CF54" s="995"/>
      <c r="CG54" s="1010"/>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89"/>
    </row>
    <row r="55" spans="1:131" ht="26.25" customHeight="1" x14ac:dyDescent="0.15">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94"/>
      <c r="BT55" s="995"/>
      <c r="BU55" s="995"/>
      <c r="BV55" s="995"/>
      <c r="BW55" s="995"/>
      <c r="BX55" s="995"/>
      <c r="BY55" s="995"/>
      <c r="BZ55" s="995"/>
      <c r="CA55" s="995"/>
      <c r="CB55" s="995"/>
      <c r="CC55" s="995"/>
      <c r="CD55" s="995"/>
      <c r="CE55" s="995"/>
      <c r="CF55" s="995"/>
      <c r="CG55" s="1010"/>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89"/>
    </row>
    <row r="56" spans="1:131" ht="26.25" customHeight="1" x14ac:dyDescent="0.15">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94"/>
      <c r="BT56" s="995"/>
      <c r="BU56" s="995"/>
      <c r="BV56" s="995"/>
      <c r="BW56" s="995"/>
      <c r="BX56" s="995"/>
      <c r="BY56" s="995"/>
      <c r="BZ56" s="995"/>
      <c r="CA56" s="995"/>
      <c r="CB56" s="995"/>
      <c r="CC56" s="995"/>
      <c r="CD56" s="995"/>
      <c r="CE56" s="995"/>
      <c r="CF56" s="995"/>
      <c r="CG56" s="1010"/>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89"/>
    </row>
    <row r="57" spans="1:131" ht="26.25" customHeight="1" x14ac:dyDescent="0.15">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94"/>
      <c r="BT57" s="995"/>
      <c r="BU57" s="995"/>
      <c r="BV57" s="995"/>
      <c r="BW57" s="995"/>
      <c r="BX57" s="995"/>
      <c r="BY57" s="995"/>
      <c r="BZ57" s="995"/>
      <c r="CA57" s="995"/>
      <c r="CB57" s="995"/>
      <c r="CC57" s="995"/>
      <c r="CD57" s="995"/>
      <c r="CE57" s="995"/>
      <c r="CF57" s="995"/>
      <c r="CG57" s="1010"/>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89"/>
    </row>
    <row r="58" spans="1:131" ht="26.25" customHeight="1" x14ac:dyDescent="0.15">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94"/>
      <c r="BT58" s="995"/>
      <c r="BU58" s="995"/>
      <c r="BV58" s="995"/>
      <c r="BW58" s="995"/>
      <c r="BX58" s="995"/>
      <c r="BY58" s="995"/>
      <c r="BZ58" s="995"/>
      <c r="CA58" s="995"/>
      <c r="CB58" s="995"/>
      <c r="CC58" s="995"/>
      <c r="CD58" s="995"/>
      <c r="CE58" s="995"/>
      <c r="CF58" s="995"/>
      <c r="CG58" s="1010"/>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89"/>
    </row>
    <row r="59" spans="1:131" ht="26.25" customHeight="1" x14ac:dyDescent="0.15">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94"/>
      <c r="BT59" s="995"/>
      <c r="BU59" s="995"/>
      <c r="BV59" s="995"/>
      <c r="BW59" s="995"/>
      <c r="BX59" s="995"/>
      <c r="BY59" s="995"/>
      <c r="BZ59" s="995"/>
      <c r="CA59" s="995"/>
      <c r="CB59" s="995"/>
      <c r="CC59" s="995"/>
      <c r="CD59" s="995"/>
      <c r="CE59" s="995"/>
      <c r="CF59" s="995"/>
      <c r="CG59" s="1010"/>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89"/>
    </row>
    <row r="60" spans="1:131" ht="26.25" customHeight="1" x14ac:dyDescent="0.15">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94"/>
      <c r="BT60" s="995"/>
      <c r="BU60" s="995"/>
      <c r="BV60" s="995"/>
      <c r="BW60" s="995"/>
      <c r="BX60" s="995"/>
      <c r="BY60" s="995"/>
      <c r="BZ60" s="995"/>
      <c r="CA60" s="995"/>
      <c r="CB60" s="995"/>
      <c r="CC60" s="995"/>
      <c r="CD60" s="995"/>
      <c r="CE60" s="995"/>
      <c r="CF60" s="995"/>
      <c r="CG60" s="1010"/>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89"/>
    </row>
    <row r="61" spans="1:131" ht="26.25" customHeight="1" thickBot="1" x14ac:dyDescent="0.2">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94"/>
      <c r="BT61" s="995"/>
      <c r="BU61" s="995"/>
      <c r="BV61" s="995"/>
      <c r="BW61" s="995"/>
      <c r="BX61" s="995"/>
      <c r="BY61" s="995"/>
      <c r="BZ61" s="995"/>
      <c r="CA61" s="995"/>
      <c r="CB61" s="995"/>
      <c r="CC61" s="995"/>
      <c r="CD61" s="995"/>
      <c r="CE61" s="995"/>
      <c r="CF61" s="995"/>
      <c r="CG61" s="1010"/>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89"/>
    </row>
    <row r="62" spans="1:131" ht="26.25" customHeight="1" x14ac:dyDescent="0.15">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343</v>
      </c>
      <c r="BK62" s="1022"/>
      <c r="BL62" s="1022"/>
      <c r="BM62" s="1022"/>
      <c r="BN62" s="1023"/>
      <c r="BO62" s="100"/>
      <c r="BP62" s="100"/>
      <c r="BQ62" s="97">
        <v>56</v>
      </c>
      <c r="BR62" s="98"/>
      <c r="BS62" s="994"/>
      <c r="BT62" s="995"/>
      <c r="BU62" s="995"/>
      <c r="BV62" s="995"/>
      <c r="BW62" s="995"/>
      <c r="BX62" s="995"/>
      <c r="BY62" s="995"/>
      <c r="BZ62" s="995"/>
      <c r="CA62" s="995"/>
      <c r="CB62" s="995"/>
      <c r="CC62" s="995"/>
      <c r="CD62" s="995"/>
      <c r="CE62" s="995"/>
      <c r="CF62" s="995"/>
      <c r="CG62" s="1010"/>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89"/>
    </row>
    <row r="63" spans="1:131" ht="26.25" customHeight="1" thickBot="1" x14ac:dyDescent="0.2">
      <c r="A63" s="99" t="s">
        <v>321</v>
      </c>
      <c r="B63" s="931" t="s">
        <v>344</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780</v>
      </c>
      <c r="AG63" s="953"/>
      <c r="AH63" s="953"/>
      <c r="AI63" s="953"/>
      <c r="AJ63" s="1016"/>
      <c r="AK63" s="1017"/>
      <c r="AL63" s="957"/>
      <c r="AM63" s="957"/>
      <c r="AN63" s="957"/>
      <c r="AO63" s="957"/>
      <c r="AP63" s="953"/>
      <c r="AQ63" s="953"/>
      <c r="AR63" s="953"/>
      <c r="AS63" s="953"/>
      <c r="AT63" s="953"/>
      <c r="AU63" s="953"/>
      <c r="AV63" s="953"/>
      <c r="AW63" s="953"/>
      <c r="AX63" s="953"/>
      <c r="AY63" s="953"/>
      <c r="AZ63" s="1011"/>
      <c r="BA63" s="1011"/>
      <c r="BB63" s="1011"/>
      <c r="BC63" s="1011"/>
      <c r="BD63" s="1011"/>
      <c r="BE63" s="954"/>
      <c r="BF63" s="954"/>
      <c r="BG63" s="954"/>
      <c r="BH63" s="954"/>
      <c r="BI63" s="955"/>
      <c r="BJ63" s="1012" t="s">
        <v>64</v>
      </c>
      <c r="BK63" s="947"/>
      <c r="BL63" s="947"/>
      <c r="BM63" s="947"/>
      <c r="BN63" s="1013"/>
      <c r="BO63" s="100"/>
      <c r="BP63" s="100"/>
      <c r="BQ63" s="97">
        <v>57</v>
      </c>
      <c r="BR63" s="98"/>
      <c r="BS63" s="994"/>
      <c r="BT63" s="995"/>
      <c r="BU63" s="995"/>
      <c r="BV63" s="995"/>
      <c r="BW63" s="995"/>
      <c r="BX63" s="995"/>
      <c r="BY63" s="995"/>
      <c r="BZ63" s="995"/>
      <c r="CA63" s="995"/>
      <c r="CB63" s="995"/>
      <c r="CC63" s="995"/>
      <c r="CD63" s="995"/>
      <c r="CE63" s="995"/>
      <c r="CF63" s="995"/>
      <c r="CG63" s="1010"/>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94"/>
      <c r="BT64" s="995"/>
      <c r="BU64" s="995"/>
      <c r="BV64" s="995"/>
      <c r="BW64" s="995"/>
      <c r="BX64" s="995"/>
      <c r="BY64" s="995"/>
      <c r="BZ64" s="995"/>
      <c r="CA64" s="995"/>
      <c r="CB64" s="995"/>
      <c r="CC64" s="995"/>
      <c r="CD64" s="995"/>
      <c r="CE64" s="995"/>
      <c r="CF64" s="995"/>
      <c r="CG64" s="1010"/>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89"/>
    </row>
    <row r="65" spans="1:131" ht="26.25" customHeight="1" thickBot="1" x14ac:dyDescent="0.2">
      <c r="A65" s="91" t="s">
        <v>345</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94"/>
      <c r="BT65" s="995"/>
      <c r="BU65" s="995"/>
      <c r="BV65" s="995"/>
      <c r="BW65" s="995"/>
      <c r="BX65" s="995"/>
      <c r="BY65" s="995"/>
      <c r="BZ65" s="995"/>
      <c r="CA65" s="995"/>
      <c r="CB65" s="995"/>
      <c r="CC65" s="995"/>
      <c r="CD65" s="995"/>
      <c r="CE65" s="995"/>
      <c r="CF65" s="995"/>
      <c r="CG65" s="1010"/>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89"/>
    </row>
    <row r="66" spans="1:131" ht="26.25" customHeight="1" x14ac:dyDescent="0.15">
      <c r="A66" s="997" t="s">
        <v>346</v>
      </c>
      <c r="B66" s="998"/>
      <c r="C66" s="998"/>
      <c r="D66" s="998"/>
      <c r="E66" s="998"/>
      <c r="F66" s="998"/>
      <c r="G66" s="998"/>
      <c r="H66" s="998"/>
      <c r="I66" s="998"/>
      <c r="J66" s="998"/>
      <c r="K66" s="998"/>
      <c r="L66" s="998"/>
      <c r="M66" s="998"/>
      <c r="N66" s="998"/>
      <c r="O66" s="998"/>
      <c r="P66" s="999"/>
      <c r="Q66" s="983" t="s">
        <v>325</v>
      </c>
      <c r="R66" s="984"/>
      <c r="S66" s="984"/>
      <c r="T66" s="984"/>
      <c r="U66" s="985"/>
      <c r="V66" s="983" t="s">
        <v>326</v>
      </c>
      <c r="W66" s="984"/>
      <c r="X66" s="984"/>
      <c r="Y66" s="984"/>
      <c r="Z66" s="985"/>
      <c r="AA66" s="983" t="s">
        <v>327</v>
      </c>
      <c r="AB66" s="984"/>
      <c r="AC66" s="984"/>
      <c r="AD66" s="984"/>
      <c r="AE66" s="985"/>
      <c r="AF66" s="1003" t="s">
        <v>328</v>
      </c>
      <c r="AG66" s="1004"/>
      <c r="AH66" s="1004"/>
      <c r="AI66" s="1004"/>
      <c r="AJ66" s="1005"/>
      <c r="AK66" s="983" t="s">
        <v>329</v>
      </c>
      <c r="AL66" s="998"/>
      <c r="AM66" s="998"/>
      <c r="AN66" s="998"/>
      <c r="AO66" s="999"/>
      <c r="AP66" s="983" t="s">
        <v>330</v>
      </c>
      <c r="AQ66" s="984"/>
      <c r="AR66" s="984"/>
      <c r="AS66" s="984"/>
      <c r="AT66" s="985"/>
      <c r="AU66" s="983" t="s">
        <v>347</v>
      </c>
      <c r="AV66" s="984"/>
      <c r="AW66" s="984"/>
      <c r="AX66" s="984"/>
      <c r="AY66" s="985"/>
      <c r="AZ66" s="983" t="s">
        <v>309</v>
      </c>
      <c r="BA66" s="984"/>
      <c r="BB66" s="984"/>
      <c r="BC66" s="984"/>
      <c r="BD66" s="98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
      <c r="A67" s="1000"/>
      <c r="B67" s="1001"/>
      <c r="C67" s="1001"/>
      <c r="D67" s="1001"/>
      <c r="E67" s="1001"/>
      <c r="F67" s="1001"/>
      <c r="G67" s="1001"/>
      <c r="H67" s="1001"/>
      <c r="I67" s="1001"/>
      <c r="J67" s="1001"/>
      <c r="K67" s="1001"/>
      <c r="L67" s="1001"/>
      <c r="M67" s="1001"/>
      <c r="N67" s="1001"/>
      <c r="O67" s="1001"/>
      <c r="P67" s="1002"/>
      <c r="Q67" s="986"/>
      <c r="R67" s="987"/>
      <c r="S67" s="987"/>
      <c r="T67" s="987"/>
      <c r="U67" s="988"/>
      <c r="V67" s="986"/>
      <c r="W67" s="987"/>
      <c r="X67" s="987"/>
      <c r="Y67" s="987"/>
      <c r="Z67" s="988"/>
      <c r="AA67" s="986"/>
      <c r="AB67" s="987"/>
      <c r="AC67" s="987"/>
      <c r="AD67" s="987"/>
      <c r="AE67" s="988"/>
      <c r="AF67" s="1006"/>
      <c r="AG67" s="1007"/>
      <c r="AH67" s="1007"/>
      <c r="AI67" s="1007"/>
      <c r="AJ67" s="1008"/>
      <c r="AK67" s="1009"/>
      <c r="AL67" s="1001"/>
      <c r="AM67" s="1001"/>
      <c r="AN67" s="1001"/>
      <c r="AO67" s="1002"/>
      <c r="AP67" s="986"/>
      <c r="AQ67" s="987"/>
      <c r="AR67" s="987"/>
      <c r="AS67" s="987"/>
      <c r="AT67" s="988"/>
      <c r="AU67" s="986"/>
      <c r="AV67" s="987"/>
      <c r="AW67" s="987"/>
      <c r="AX67" s="987"/>
      <c r="AY67" s="988"/>
      <c r="AZ67" s="986"/>
      <c r="BA67" s="987"/>
      <c r="BB67" s="987"/>
      <c r="BC67" s="987"/>
      <c r="BD67" s="99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15">
      <c r="A68" s="95">
        <v>1</v>
      </c>
      <c r="B68" s="979" t="s">
        <v>348</v>
      </c>
      <c r="C68" s="980"/>
      <c r="D68" s="980"/>
      <c r="E68" s="980"/>
      <c r="F68" s="980"/>
      <c r="G68" s="980"/>
      <c r="H68" s="980"/>
      <c r="I68" s="980"/>
      <c r="J68" s="980"/>
      <c r="K68" s="980"/>
      <c r="L68" s="980"/>
      <c r="M68" s="980"/>
      <c r="N68" s="980"/>
      <c r="O68" s="980"/>
      <c r="P68" s="981"/>
      <c r="Q68" s="982">
        <v>5250</v>
      </c>
      <c r="R68" s="976"/>
      <c r="S68" s="976"/>
      <c r="T68" s="976"/>
      <c r="U68" s="976"/>
      <c r="V68" s="976">
        <v>5104</v>
      </c>
      <c r="W68" s="976"/>
      <c r="X68" s="976"/>
      <c r="Y68" s="976"/>
      <c r="Z68" s="976"/>
      <c r="AA68" s="976">
        <v>146</v>
      </c>
      <c r="AB68" s="976"/>
      <c r="AC68" s="976"/>
      <c r="AD68" s="976"/>
      <c r="AE68" s="976"/>
      <c r="AF68" s="976">
        <v>146</v>
      </c>
      <c r="AG68" s="976"/>
      <c r="AH68" s="976"/>
      <c r="AI68" s="976"/>
      <c r="AJ68" s="976"/>
      <c r="AK68" s="976">
        <v>2418</v>
      </c>
      <c r="AL68" s="976"/>
      <c r="AM68" s="976"/>
      <c r="AN68" s="976"/>
      <c r="AO68" s="976"/>
      <c r="AP68" s="976">
        <v>0</v>
      </c>
      <c r="AQ68" s="976"/>
      <c r="AR68" s="976"/>
      <c r="AS68" s="976"/>
      <c r="AT68" s="976"/>
      <c r="AU68" s="976" t="s">
        <v>334</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15">
      <c r="A69" s="97">
        <v>2</v>
      </c>
      <c r="B69" s="968" t="s">
        <v>349</v>
      </c>
      <c r="C69" s="969"/>
      <c r="D69" s="969"/>
      <c r="E69" s="969"/>
      <c r="F69" s="969"/>
      <c r="G69" s="969"/>
      <c r="H69" s="969"/>
      <c r="I69" s="969"/>
      <c r="J69" s="969"/>
      <c r="K69" s="969"/>
      <c r="L69" s="969"/>
      <c r="M69" s="969"/>
      <c r="N69" s="969"/>
      <c r="O69" s="969"/>
      <c r="P69" s="970"/>
      <c r="Q69" s="971">
        <v>2</v>
      </c>
      <c r="R69" s="965"/>
      <c r="S69" s="965"/>
      <c r="T69" s="965"/>
      <c r="U69" s="965"/>
      <c r="V69" s="965">
        <v>1</v>
      </c>
      <c r="W69" s="965"/>
      <c r="X69" s="965"/>
      <c r="Y69" s="965"/>
      <c r="Z69" s="965"/>
      <c r="AA69" s="965">
        <v>1</v>
      </c>
      <c r="AB69" s="965"/>
      <c r="AC69" s="965"/>
      <c r="AD69" s="965"/>
      <c r="AE69" s="965"/>
      <c r="AF69" s="965">
        <v>1</v>
      </c>
      <c r="AG69" s="965"/>
      <c r="AH69" s="965"/>
      <c r="AI69" s="965"/>
      <c r="AJ69" s="965"/>
      <c r="AK69" s="965" t="s">
        <v>334</v>
      </c>
      <c r="AL69" s="965"/>
      <c r="AM69" s="965"/>
      <c r="AN69" s="965"/>
      <c r="AO69" s="965"/>
      <c r="AP69" s="965" t="s">
        <v>334</v>
      </c>
      <c r="AQ69" s="965"/>
      <c r="AR69" s="965"/>
      <c r="AS69" s="965"/>
      <c r="AT69" s="965"/>
      <c r="AU69" s="965" t="s">
        <v>334</v>
      </c>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15">
      <c r="A70" s="97">
        <v>3</v>
      </c>
      <c r="B70" s="968" t="s">
        <v>350</v>
      </c>
      <c r="C70" s="969"/>
      <c r="D70" s="969"/>
      <c r="E70" s="969"/>
      <c r="F70" s="969"/>
      <c r="G70" s="969"/>
      <c r="H70" s="969"/>
      <c r="I70" s="969"/>
      <c r="J70" s="969"/>
      <c r="K70" s="969"/>
      <c r="L70" s="969"/>
      <c r="M70" s="969"/>
      <c r="N70" s="969"/>
      <c r="O70" s="969"/>
      <c r="P70" s="970"/>
      <c r="Q70" s="971">
        <v>592</v>
      </c>
      <c r="R70" s="965"/>
      <c r="S70" s="965"/>
      <c r="T70" s="965"/>
      <c r="U70" s="965"/>
      <c r="V70" s="965">
        <v>554</v>
      </c>
      <c r="W70" s="965"/>
      <c r="X70" s="965"/>
      <c r="Y70" s="965"/>
      <c r="Z70" s="965"/>
      <c r="AA70" s="965">
        <v>38</v>
      </c>
      <c r="AB70" s="965"/>
      <c r="AC70" s="965"/>
      <c r="AD70" s="965"/>
      <c r="AE70" s="965"/>
      <c r="AF70" s="965">
        <v>38</v>
      </c>
      <c r="AG70" s="965"/>
      <c r="AH70" s="965"/>
      <c r="AI70" s="965"/>
      <c r="AJ70" s="965"/>
      <c r="AK70" s="965">
        <v>30</v>
      </c>
      <c r="AL70" s="965"/>
      <c r="AM70" s="965"/>
      <c r="AN70" s="965"/>
      <c r="AO70" s="965"/>
      <c r="AP70" s="965">
        <v>23</v>
      </c>
      <c r="AQ70" s="965"/>
      <c r="AR70" s="965"/>
      <c r="AS70" s="965"/>
      <c r="AT70" s="965"/>
      <c r="AU70" s="965" t="s">
        <v>334</v>
      </c>
      <c r="AV70" s="965"/>
      <c r="AW70" s="965"/>
      <c r="AX70" s="965"/>
      <c r="AY70" s="965"/>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15">
      <c r="A71" s="97">
        <v>4</v>
      </c>
      <c r="B71" s="968" t="s">
        <v>351</v>
      </c>
      <c r="C71" s="969"/>
      <c r="D71" s="969"/>
      <c r="E71" s="969"/>
      <c r="F71" s="969"/>
      <c r="G71" s="969"/>
      <c r="H71" s="969"/>
      <c r="I71" s="969"/>
      <c r="J71" s="969"/>
      <c r="K71" s="969"/>
      <c r="L71" s="969"/>
      <c r="M71" s="969"/>
      <c r="N71" s="969"/>
      <c r="O71" s="969"/>
      <c r="P71" s="970"/>
      <c r="Q71" s="971">
        <v>2824</v>
      </c>
      <c r="R71" s="965"/>
      <c r="S71" s="965"/>
      <c r="T71" s="965"/>
      <c r="U71" s="965"/>
      <c r="V71" s="965">
        <v>2656</v>
      </c>
      <c r="W71" s="965"/>
      <c r="X71" s="965"/>
      <c r="Y71" s="965"/>
      <c r="Z71" s="965"/>
      <c r="AA71" s="965">
        <v>168</v>
      </c>
      <c r="AB71" s="965"/>
      <c r="AC71" s="965"/>
      <c r="AD71" s="965"/>
      <c r="AE71" s="965"/>
      <c r="AF71" s="965">
        <v>70</v>
      </c>
      <c r="AG71" s="965"/>
      <c r="AH71" s="965"/>
      <c r="AI71" s="965"/>
      <c r="AJ71" s="965"/>
      <c r="AK71" s="965">
        <v>19</v>
      </c>
      <c r="AL71" s="965"/>
      <c r="AM71" s="965"/>
      <c r="AN71" s="965"/>
      <c r="AO71" s="965"/>
      <c r="AP71" s="965">
        <v>2302</v>
      </c>
      <c r="AQ71" s="965"/>
      <c r="AR71" s="965"/>
      <c r="AS71" s="965"/>
      <c r="AT71" s="965"/>
      <c r="AU71" s="965" t="s">
        <v>334</v>
      </c>
      <c r="AV71" s="965"/>
      <c r="AW71" s="965"/>
      <c r="AX71" s="965"/>
      <c r="AY71" s="965"/>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15">
      <c r="A72" s="97">
        <v>5</v>
      </c>
      <c r="B72" s="968" t="s">
        <v>352</v>
      </c>
      <c r="C72" s="969"/>
      <c r="D72" s="969"/>
      <c r="E72" s="969"/>
      <c r="F72" s="969"/>
      <c r="G72" s="969"/>
      <c r="H72" s="969"/>
      <c r="I72" s="969"/>
      <c r="J72" s="969"/>
      <c r="K72" s="969"/>
      <c r="L72" s="969"/>
      <c r="M72" s="969"/>
      <c r="N72" s="969"/>
      <c r="O72" s="969"/>
      <c r="P72" s="970"/>
      <c r="Q72" s="971">
        <v>180</v>
      </c>
      <c r="R72" s="965"/>
      <c r="S72" s="965"/>
      <c r="T72" s="965"/>
      <c r="U72" s="965"/>
      <c r="V72" s="965">
        <v>170</v>
      </c>
      <c r="W72" s="965"/>
      <c r="X72" s="965"/>
      <c r="Y72" s="965"/>
      <c r="Z72" s="965"/>
      <c r="AA72" s="965">
        <v>10</v>
      </c>
      <c r="AB72" s="965"/>
      <c r="AC72" s="965"/>
      <c r="AD72" s="965"/>
      <c r="AE72" s="965"/>
      <c r="AF72" s="965">
        <v>10</v>
      </c>
      <c r="AG72" s="965"/>
      <c r="AH72" s="965"/>
      <c r="AI72" s="965"/>
      <c r="AJ72" s="965"/>
      <c r="AK72" s="965" t="s">
        <v>334</v>
      </c>
      <c r="AL72" s="965"/>
      <c r="AM72" s="965"/>
      <c r="AN72" s="965"/>
      <c r="AO72" s="965"/>
      <c r="AP72" s="965">
        <v>103</v>
      </c>
      <c r="AQ72" s="965"/>
      <c r="AR72" s="965"/>
      <c r="AS72" s="965"/>
      <c r="AT72" s="965"/>
      <c r="AU72" s="965" t="s">
        <v>334</v>
      </c>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15">
      <c r="A73" s="97">
        <v>6</v>
      </c>
      <c r="B73" s="968" t="s">
        <v>353</v>
      </c>
      <c r="C73" s="969"/>
      <c r="D73" s="969"/>
      <c r="E73" s="969"/>
      <c r="F73" s="969"/>
      <c r="G73" s="969"/>
      <c r="H73" s="969"/>
      <c r="I73" s="969"/>
      <c r="J73" s="969"/>
      <c r="K73" s="969"/>
      <c r="L73" s="969"/>
      <c r="M73" s="969"/>
      <c r="N73" s="969"/>
      <c r="O73" s="969"/>
      <c r="P73" s="970"/>
      <c r="Q73" s="971">
        <v>270</v>
      </c>
      <c r="R73" s="965"/>
      <c r="S73" s="965"/>
      <c r="T73" s="965"/>
      <c r="U73" s="965"/>
      <c r="V73" s="965">
        <v>247</v>
      </c>
      <c r="W73" s="965"/>
      <c r="X73" s="965"/>
      <c r="Y73" s="965"/>
      <c r="Z73" s="965"/>
      <c r="AA73" s="965">
        <v>23</v>
      </c>
      <c r="AB73" s="965"/>
      <c r="AC73" s="965"/>
      <c r="AD73" s="965"/>
      <c r="AE73" s="965"/>
      <c r="AF73" s="965">
        <v>23</v>
      </c>
      <c r="AG73" s="965"/>
      <c r="AH73" s="965"/>
      <c r="AI73" s="965"/>
      <c r="AJ73" s="965"/>
      <c r="AK73" s="965" t="s">
        <v>334</v>
      </c>
      <c r="AL73" s="965"/>
      <c r="AM73" s="965"/>
      <c r="AN73" s="965"/>
      <c r="AO73" s="965"/>
      <c r="AP73" s="965" t="s">
        <v>334</v>
      </c>
      <c r="AQ73" s="965"/>
      <c r="AR73" s="965"/>
      <c r="AS73" s="965"/>
      <c r="AT73" s="965"/>
      <c r="AU73" s="965" t="s">
        <v>334</v>
      </c>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15">
      <c r="A74" s="97">
        <v>7</v>
      </c>
      <c r="B74" s="968" t="s">
        <v>354</v>
      </c>
      <c r="C74" s="969"/>
      <c r="D74" s="969"/>
      <c r="E74" s="969"/>
      <c r="F74" s="969"/>
      <c r="G74" s="969"/>
      <c r="H74" s="969"/>
      <c r="I74" s="969"/>
      <c r="J74" s="969"/>
      <c r="K74" s="969"/>
      <c r="L74" s="969"/>
      <c r="M74" s="969"/>
      <c r="N74" s="969"/>
      <c r="O74" s="969"/>
      <c r="P74" s="970"/>
      <c r="Q74" s="971">
        <v>315636</v>
      </c>
      <c r="R74" s="965"/>
      <c r="S74" s="965"/>
      <c r="T74" s="965"/>
      <c r="U74" s="965"/>
      <c r="V74" s="965">
        <v>306127</v>
      </c>
      <c r="W74" s="965"/>
      <c r="X74" s="965"/>
      <c r="Y74" s="965"/>
      <c r="Z74" s="965"/>
      <c r="AA74" s="965">
        <v>9509</v>
      </c>
      <c r="AB74" s="965"/>
      <c r="AC74" s="965"/>
      <c r="AD74" s="965"/>
      <c r="AE74" s="965"/>
      <c r="AF74" s="965">
        <v>6033</v>
      </c>
      <c r="AG74" s="965"/>
      <c r="AH74" s="965"/>
      <c r="AI74" s="965"/>
      <c r="AJ74" s="965"/>
      <c r="AK74" s="965" t="s">
        <v>334</v>
      </c>
      <c r="AL74" s="965"/>
      <c r="AM74" s="965"/>
      <c r="AN74" s="965"/>
      <c r="AO74" s="965"/>
      <c r="AP74" s="965" t="s">
        <v>334</v>
      </c>
      <c r="AQ74" s="965"/>
      <c r="AR74" s="965"/>
      <c r="AS74" s="965"/>
      <c r="AT74" s="965"/>
      <c r="AU74" s="965" t="s">
        <v>334</v>
      </c>
      <c r="AV74" s="965"/>
      <c r="AW74" s="965"/>
      <c r="AX74" s="965"/>
      <c r="AY74" s="965"/>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15">
      <c r="A75" s="97">
        <v>8</v>
      </c>
      <c r="B75" s="968"/>
      <c r="C75" s="969"/>
      <c r="D75" s="969"/>
      <c r="E75" s="969"/>
      <c r="F75" s="969"/>
      <c r="G75" s="969"/>
      <c r="H75" s="969"/>
      <c r="I75" s="969"/>
      <c r="J75" s="969"/>
      <c r="K75" s="969"/>
      <c r="L75" s="969"/>
      <c r="M75" s="969"/>
      <c r="N75" s="969"/>
      <c r="O75" s="969"/>
      <c r="P75" s="970"/>
      <c r="Q75" s="972"/>
      <c r="R75" s="973"/>
      <c r="S75" s="973"/>
      <c r="T75" s="973"/>
      <c r="U75" s="974"/>
      <c r="V75" s="975"/>
      <c r="W75" s="973"/>
      <c r="X75" s="973"/>
      <c r="Y75" s="973"/>
      <c r="Z75" s="974"/>
      <c r="AA75" s="975"/>
      <c r="AB75" s="973"/>
      <c r="AC75" s="973"/>
      <c r="AD75" s="973"/>
      <c r="AE75" s="974"/>
      <c r="AF75" s="975"/>
      <c r="AG75" s="973"/>
      <c r="AH75" s="973"/>
      <c r="AI75" s="973"/>
      <c r="AJ75" s="974"/>
      <c r="AK75" s="975"/>
      <c r="AL75" s="973"/>
      <c r="AM75" s="973"/>
      <c r="AN75" s="973"/>
      <c r="AO75" s="974"/>
      <c r="AP75" s="975"/>
      <c r="AQ75" s="973"/>
      <c r="AR75" s="973"/>
      <c r="AS75" s="973"/>
      <c r="AT75" s="974"/>
      <c r="AU75" s="975"/>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15">
      <c r="A76" s="97">
        <v>9</v>
      </c>
      <c r="B76" s="968"/>
      <c r="C76" s="969"/>
      <c r="D76" s="969"/>
      <c r="E76" s="969"/>
      <c r="F76" s="969"/>
      <c r="G76" s="969"/>
      <c r="H76" s="969"/>
      <c r="I76" s="969"/>
      <c r="J76" s="969"/>
      <c r="K76" s="969"/>
      <c r="L76" s="969"/>
      <c r="M76" s="969"/>
      <c r="N76" s="969"/>
      <c r="O76" s="969"/>
      <c r="P76" s="970"/>
      <c r="Q76" s="972"/>
      <c r="R76" s="973"/>
      <c r="S76" s="973"/>
      <c r="T76" s="973"/>
      <c r="U76" s="974"/>
      <c r="V76" s="975"/>
      <c r="W76" s="973"/>
      <c r="X76" s="973"/>
      <c r="Y76" s="973"/>
      <c r="Z76" s="974"/>
      <c r="AA76" s="975"/>
      <c r="AB76" s="973"/>
      <c r="AC76" s="973"/>
      <c r="AD76" s="973"/>
      <c r="AE76" s="974"/>
      <c r="AF76" s="975"/>
      <c r="AG76" s="973"/>
      <c r="AH76" s="973"/>
      <c r="AI76" s="973"/>
      <c r="AJ76" s="974"/>
      <c r="AK76" s="975"/>
      <c r="AL76" s="973"/>
      <c r="AM76" s="973"/>
      <c r="AN76" s="973"/>
      <c r="AO76" s="974"/>
      <c r="AP76" s="975"/>
      <c r="AQ76" s="973"/>
      <c r="AR76" s="973"/>
      <c r="AS76" s="973"/>
      <c r="AT76" s="974"/>
      <c r="AU76" s="975"/>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15">
      <c r="A77" s="97">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15">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15">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15">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15">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15">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15">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15">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15">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15">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15">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
      <c r="A88" s="99" t="s">
        <v>321</v>
      </c>
      <c r="B88" s="931" t="s">
        <v>355</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c r="AG88" s="953"/>
      <c r="AH88" s="953"/>
      <c r="AI88" s="953"/>
      <c r="AJ88" s="953"/>
      <c r="AK88" s="957"/>
      <c r="AL88" s="957"/>
      <c r="AM88" s="957"/>
      <c r="AN88" s="957"/>
      <c r="AO88" s="957"/>
      <c r="AP88" s="953"/>
      <c r="AQ88" s="953"/>
      <c r="AR88" s="953"/>
      <c r="AS88" s="953"/>
      <c r="AT88" s="953"/>
      <c r="AU88" s="953"/>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321</v>
      </c>
      <c r="BR102" s="931" t="s">
        <v>356</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31"/>
      <c r="DW102" s="932"/>
      <c r="DX102" s="932"/>
      <c r="DY102" s="932"/>
      <c r="DZ102" s="933"/>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357</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358</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359</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360</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36" t="s">
        <v>361</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362</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15">
      <c r="A109" s="889" t="s">
        <v>363</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364</v>
      </c>
      <c r="AB109" s="890"/>
      <c r="AC109" s="890"/>
      <c r="AD109" s="890"/>
      <c r="AE109" s="891"/>
      <c r="AF109" s="892" t="s">
        <v>365</v>
      </c>
      <c r="AG109" s="890"/>
      <c r="AH109" s="890"/>
      <c r="AI109" s="890"/>
      <c r="AJ109" s="891"/>
      <c r="AK109" s="892" t="s">
        <v>239</v>
      </c>
      <c r="AL109" s="890"/>
      <c r="AM109" s="890"/>
      <c r="AN109" s="890"/>
      <c r="AO109" s="891"/>
      <c r="AP109" s="892" t="s">
        <v>366</v>
      </c>
      <c r="AQ109" s="890"/>
      <c r="AR109" s="890"/>
      <c r="AS109" s="890"/>
      <c r="AT109" s="923"/>
      <c r="AU109" s="889" t="s">
        <v>363</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364</v>
      </c>
      <c r="BR109" s="890"/>
      <c r="BS109" s="890"/>
      <c r="BT109" s="890"/>
      <c r="BU109" s="891"/>
      <c r="BV109" s="892" t="s">
        <v>365</v>
      </c>
      <c r="BW109" s="890"/>
      <c r="BX109" s="890"/>
      <c r="BY109" s="890"/>
      <c r="BZ109" s="891"/>
      <c r="CA109" s="892" t="s">
        <v>239</v>
      </c>
      <c r="CB109" s="890"/>
      <c r="CC109" s="890"/>
      <c r="CD109" s="890"/>
      <c r="CE109" s="891"/>
      <c r="CF109" s="930" t="s">
        <v>366</v>
      </c>
      <c r="CG109" s="930"/>
      <c r="CH109" s="930"/>
      <c r="CI109" s="930"/>
      <c r="CJ109" s="930"/>
      <c r="CK109" s="892" t="s">
        <v>367</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364</v>
      </c>
      <c r="DH109" s="890"/>
      <c r="DI109" s="890"/>
      <c r="DJ109" s="890"/>
      <c r="DK109" s="891"/>
      <c r="DL109" s="892" t="s">
        <v>365</v>
      </c>
      <c r="DM109" s="890"/>
      <c r="DN109" s="890"/>
      <c r="DO109" s="890"/>
      <c r="DP109" s="891"/>
      <c r="DQ109" s="892" t="s">
        <v>239</v>
      </c>
      <c r="DR109" s="890"/>
      <c r="DS109" s="890"/>
      <c r="DT109" s="890"/>
      <c r="DU109" s="891"/>
      <c r="DV109" s="892" t="s">
        <v>366</v>
      </c>
      <c r="DW109" s="890"/>
      <c r="DX109" s="890"/>
      <c r="DY109" s="890"/>
      <c r="DZ109" s="923"/>
    </row>
    <row r="110" spans="1:131" s="89" customFormat="1" ht="26.25" customHeight="1" x14ac:dyDescent="0.15">
      <c r="A110" s="801" t="s">
        <v>368</v>
      </c>
      <c r="B110" s="802"/>
      <c r="C110" s="802"/>
      <c r="D110" s="802"/>
      <c r="E110" s="802"/>
      <c r="F110" s="802"/>
      <c r="G110" s="802"/>
      <c r="H110" s="802"/>
      <c r="I110" s="802"/>
      <c r="J110" s="802"/>
      <c r="K110" s="802"/>
      <c r="L110" s="802"/>
      <c r="M110" s="802"/>
      <c r="N110" s="802"/>
      <c r="O110" s="802"/>
      <c r="P110" s="802"/>
      <c r="Q110" s="802"/>
      <c r="R110" s="802"/>
      <c r="S110" s="802"/>
      <c r="T110" s="802"/>
      <c r="U110" s="802"/>
      <c r="V110" s="802"/>
      <c r="W110" s="802"/>
      <c r="X110" s="802"/>
      <c r="Y110" s="802"/>
      <c r="Z110" s="803"/>
      <c r="AA110" s="882">
        <v>1107308</v>
      </c>
      <c r="AB110" s="883"/>
      <c r="AC110" s="883"/>
      <c r="AD110" s="883"/>
      <c r="AE110" s="884"/>
      <c r="AF110" s="885">
        <v>1150812</v>
      </c>
      <c r="AG110" s="883"/>
      <c r="AH110" s="883"/>
      <c r="AI110" s="883"/>
      <c r="AJ110" s="884"/>
      <c r="AK110" s="885">
        <v>1168667</v>
      </c>
      <c r="AL110" s="883"/>
      <c r="AM110" s="883"/>
      <c r="AN110" s="883"/>
      <c r="AO110" s="884"/>
      <c r="AP110" s="886">
        <v>46.1</v>
      </c>
      <c r="AQ110" s="887"/>
      <c r="AR110" s="887"/>
      <c r="AS110" s="887"/>
      <c r="AT110" s="888"/>
      <c r="AU110" s="924" t="s">
        <v>369</v>
      </c>
      <c r="AV110" s="925"/>
      <c r="AW110" s="925"/>
      <c r="AX110" s="925"/>
      <c r="AY110" s="925"/>
      <c r="AZ110" s="834" t="s">
        <v>370</v>
      </c>
      <c r="BA110" s="802"/>
      <c r="BB110" s="802"/>
      <c r="BC110" s="802"/>
      <c r="BD110" s="802"/>
      <c r="BE110" s="802"/>
      <c r="BF110" s="802"/>
      <c r="BG110" s="802"/>
      <c r="BH110" s="802"/>
      <c r="BI110" s="802"/>
      <c r="BJ110" s="802"/>
      <c r="BK110" s="802"/>
      <c r="BL110" s="802"/>
      <c r="BM110" s="802"/>
      <c r="BN110" s="802"/>
      <c r="BO110" s="802"/>
      <c r="BP110" s="803"/>
      <c r="BQ110" s="835">
        <v>10640762</v>
      </c>
      <c r="BR110" s="819"/>
      <c r="BS110" s="819"/>
      <c r="BT110" s="819"/>
      <c r="BU110" s="819"/>
      <c r="BV110" s="819">
        <v>9965948</v>
      </c>
      <c r="BW110" s="819"/>
      <c r="BX110" s="819"/>
      <c r="BY110" s="819"/>
      <c r="BZ110" s="819"/>
      <c r="CA110" s="819">
        <v>9599084</v>
      </c>
      <c r="CB110" s="819"/>
      <c r="CC110" s="819"/>
      <c r="CD110" s="819"/>
      <c r="CE110" s="819"/>
      <c r="CF110" s="857">
        <v>378.8</v>
      </c>
      <c r="CG110" s="858"/>
      <c r="CH110" s="858"/>
      <c r="CI110" s="858"/>
      <c r="CJ110" s="858"/>
      <c r="CK110" s="920" t="s">
        <v>371</v>
      </c>
      <c r="CL110" s="877"/>
      <c r="CM110" s="834" t="s">
        <v>372</v>
      </c>
      <c r="CN110" s="802"/>
      <c r="CO110" s="802"/>
      <c r="CP110" s="802"/>
      <c r="CQ110" s="802"/>
      <c r="CR110" s="802"/>
      <c r="CS110" s="802"/>
      <c r="CT110" s="802"/>
      <c r="CU110" s="802"/>
      <c r="CV110" s="802"/>
      <c r="CW110" s="802"/>
      <c r="CX110" s="802"/>
      <c r="CY110" s="802"/>
      <c r="CZ110" s="802"/>
      <c r="DA110" s="802"/>
      <c r="DB110" s="802"/>
      <c r="DC110" s="802"/>
      <c r="DD110" s="802"/>
      <c r="DE110" s="802"/>
      <c r="DF110" s="803"/>
      <c r="DG110" s="835" t="s">
        <v>64</v>
      </c>
      <c r="DH110" s="819"/>
      <c r="DI110" s="819"/>
      <c r="DJ110" s="819"/>
      <c r="DK110" s="819"/>
      <c r="DL110" s="819" t="s">
        <v>64</v>
      </c>
      <c r="DM110" s="819"/>
      <c r="DN110" s="819"/>
      <c r="DO110" s="819"/>
      <c r="DP110" s="819"/>
      <c r="DQ110" s="819" t="s">
        <v>64</v>
      </c>
      <c r="DR110" s="819"/>
      <c r="DS110" s="819"/>
      <c r="DT110" s="819"/>
      <c r="DU110" s="819"/>
      <c r="DV110" s="820" t="s">
        <v>64</v>
      </c>
      <c r="DW110" s="820"/>
      <c r="DX110" s="820"/>
      <c r="DY110" s="820"/>
      <c r="DZ110" s="821"/>
    </row>
    <row r="111" spans="1:131" s="89" customFormat="1" ht="26.25" customHeight="1" x14ac:dyDescent="0.15">
      <c r="A111" s="768" t="s">
        <v>373</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06" t="s">
        <v>64</v>
      </c>
      <c r="AB111" s="907"/>
      <c r="AC111" s="907"/>
      <c r="AD111" s="907"/>
      <c r="AE111" s="908"/>
      <c r="AF111" s="909" t="s">
        <v>64</v>
      </c>
      <c r="AG111" s="907"/>
      <c r="AH111" s="907"/>
      <c r="AI111" s="907"/>
      <c r="AJ111" s="908"/>
      <c r="AK111" s="909" t="s">
        <v>64</v>
      </c>
      <c r="AL111" s="907"/>
      <c r="AM111" s="907"/>
      <c r="AN111" s="907"/>
      <c r="AO111" s="908"/>
      <c r="AP111" s="910" t="s">
        <v>64</v>
      </c>
      <c r="AQ111" s="911"/>
      <c r="AR111" s="911"/>
      <c r="AS111" s="911"/>
      <c r="AT111" s="912"/>
      <c r="AU111" s="926"/>
      <c r="AV111" s="927"/>
      <c r="AW111" s="927"/>
      <c r="AX111" s="927"/>
      <c r="AY111" s="927"/>
      <c r="AZ111" s="809" t="s">
        <v>374</v>
      </c>
      <c r="BA111" s="746"/>
      <c r="BB111" s="746"/>
      <c r="BC111" s="746"/>
      <c r="BD111" s="746"/>
      <c r="BE111" s="746"/>
      <c r="BF111" s="746"/>
      <c r="BG111" s="746"/>
      <c r="BH111" s="746"/>
      <c r="BI111" s="746"/>
      <c r="BJ111" s="746"/>
      <c r="BK111" s="746"/>
      <c r="BL111" s="746"/>
      <c r="BM111" s="746"/>
      <c r="BN111" s="746"/>
      <c r="BO111" s="746"/>
      <c r="BP111" s="747"/>
      <c r="BQ111" s="810" t="s">
        <v>64</v>
      </c>
      <c r="BR111" s="811"/>
      <c r="BS111" s="811"/>
      <c r="BT111" s="811"/>
      <c r="BU111" s="811"/>
      <c r="BV111" s="811" t="s">
        <v>64</v>
      </c>
      <c r="BW111" s="811"/>
      <c r="BX111" s="811"/>
      <c r="BY111" s="811"/>
      <c r="BZ111" s="811"/>
      <c r="CA111" s="811" t="s">
        <v>64</v>
      </c>
      <c r="CB111" s="811"/>
      <c r="CC111" s="811"/>
      <c r="CD111" s="811"/>
      <c r="CE111" s="811"/>
      <c r="CF111" s="866" t="s">
        <v>64</v>
      </c>
      <c r="CG111" s="867"/>
      <c r="CH111" s="867"/>
      <c r="CI111" s="867"/>
      <c r="CJ111" s="867"/>
      <c r="CK111" s="921"/>
      <c r="CL111" s="879"/>
      <c r="CM111" s="809" t="s">
        <v>375</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810" t="s">
        <v>64</v>
      </c>
      <c r="DH111" s="811"/>
      <c r="DI111" s="811"/>
      <c r="DJ111" s="811"/>
      <c r="DK111" s="811"/>
      <c r="DL111" s="811" t="s">
        <v>64</v>
      </c>
      <c r="DM111" s="811"/>
      <c r="DN111" s="811"/>
      <c r="DO111" s="811"/>
      <c r="DP111" s="811"/>
      <c r="DQ111" s="811" t="s">
        <v>64</v>
      </c>
      <c r="DR111" s="811"/>
      <c r="DS111" s="811"/>
      <c r="DT111" s="811"/>
      <c r="DU111" s="811"/>
      <c r="DV111" s="788" t="s">
        <v>64</v>
      </c>
      <c r="DW111" s="788"/>
      <c r="DX111" s="788"/>
      <c r="DY111" s="788"/>
      <c r="DZ111" s="789"/>
    </row>
    <row r="112" spans="1:131" s="89" customFormat="1" ht="26.25" customHeight="1" x14ac:dyDescent="0.15">
      <c r="A112" s="913" t="s">
        <v>376</v>
      </c>
      <c r="B112" s="914"/>
      <c r="C112" s="746" t="s">
        <v>377</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64</v>
      </c>
      <c r="AB112" s="774"/>
      <c r="AC112" s="774"/>
      <c r="AD112" s="774"/>
      <c r="AE112" s="775"/>
      <c r="AF112" s="776" t="s">
        <v>64</v>
      </c>
      <c r="AG112" s="774"/>
      <c r="AH112" s="774"/>
      <c r="AI112" s="774"/>
      <c r="AJ112" s="775"/>
      <c r="AK112" s="776" t="s">
        <v>64</v>
      </c>
      <c r="AL112" s="774"/>
      <c r="AM112" s="774"/>
      <c r="AN112" s="774"/>
      <c r="AO112" s="775"/>
      <c r="AP112" s="815" t="s">
        <v>64</v>
      </c>
      <c r="AQ112" s="816"/>
      <c r="AR112" s="816"/>
      <c r="AS112" s="816"/>
      <c r="AT112" s="817"/>
      <c r="AU112" s="926"/>
      <c r="AV112" s="927"/>
      <c r="AW112" s="927"/>
      <c r="AX112" s="927"/>
      <c r="AY112" s="927"/>
      <c r="AZ112" s="809" t="s">
        <v>378</v>
      </c>
      <c r="BA112" s="746"/>
      <c r="BB112" s="746"/>
      <c r="BC112" s="746"/>
      <c r="BD112" s="746"/>
      <c r="BE112" s="746"/>
      <c r="BF112" s="746"/>
      <c r="BG112" s="746"/>
      <c r="BH112" s="746"/>
      <c r="BI112" s="746"/>
      <c r="BJ112" s="746"/>
      <c r="BK112" s="746"/>
      <c r="BL112" s="746"/>
      <c r="BM112" s="746"/>
      <c r="BN112" s="746"/>
      <c r="BO112" s="746"/>
      <c r="BP112" s="747"/>
      <c r="BQ112" s="810">
        <v>64365</v>
      </c>
      <c r="BR112" s="811"/>
      <c r="BS112" s="811"/>
      <c r="BT112" s="811"/>
      <c r="BU112" s="811"/>
      <c r="BV112" s="811">
        <v>58462</v>
      </c>
      <c r="BW112" s="811"/>
      <c r="BX112" s="811"/>
      <c r="BY112" s="811"/>
      <c r="BZ112" s="811"/>
      <c r="CA112" s="811">
        <v>41353</v>
      </c>
      <c r="CB112" s="811"/>
      <c r="CC112" s="811"/>
      <c r="CD112" s="811"/>
      <c r="CE112" s="811"/>
      <c r="CF112" s="866">
        <v>1.6</v>
      </c>
      <c r="CG112" s="867"/>
      <c r="CH112" s="867"/>
      <c r="CI112" s="867"/>
      <c r="CJ112" s="867"/>
      <c r="CK112" s="921"/>
      <c r="CL112" s="879"/>
      <c r="CM112" s="809" t="s">
        <v>379</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810" t="s">
        <v>64</v>
      </c>
      <c r="DH112" s="811"/>
      <c r="DI112" s="811"/>
      <c r="DJ112" s="811"/>
      <c r="DK112" s="811"/>
      <c r="DL112" s="811" t="s">
        <v>64</v>
      </c>
      <c r="DM112" s="811"/>
      <c r="DN112" s="811"/>
      <c r="DO112" s="811"/>
      <c r="DP112" s="811"/>
      <c r="DQ112" s="811" t="s">
        <v>64</v>
      </c>
      <c r="DR112" s="811"/>
      <c r="DS112" s="811"/>
      <c r="DT112" s="811"/>
      <c r="DU112" s="811"/>
      <c r="DV112" s="788" t="s">
        <v>64</v>
      </c>
      <c r="DW112" s="788"/>
      <c r="DX112" s="788"/>
      <c r="DY112" s="788"/>
      <c r="DZ112" s="789"/>
    </row>
    <row r="113" spans="1:130" s="89" customFormat="1" ht="26.25" customHeight="1" x14ac:dyDescent="0.15">
      <c r="A113" s="915"/>
      <c r="B113" s="916"/>
      <c r="C113" s="746" t="s">
        <v>380</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06">
        <v>8242</v>
      </c>
      <c r="AB113" s="907"/>
      <c r="AC113" s="907"/>
      <c r="AD113" s="907"/>
      <c r="AE113" s="908"/>
      <c r="AF113" s="909">
        <v>6982</v>
      </c>
      <c r="AG113" s="907"/>
      <c r="AH113" s="907"/>
      <c r="AI113" s="907"/>
      <c r="AJ113" s="908"/>
      <c r="AK113" s="909">
        <v>7607</v>
      </c>
      <c r="AL113" s="907"/>
      <c r="AM113" s="907"/>
      <c r="AN113" s="907"/>
      <c r="AO113" s="908"/>
      <c r="AP113" s="910">
        <v>0.3</v>
      </c>
      <c r="AQ113" s="911"/>
      <c r="AR113" s="911"/>
      <c r="AS113" s="911"/>
      <c r="AT113" s="912"/>
      <c r="AU113" s="926"/>
      <c r="AV113" s="927"/>
      <c r="AW113" s="927"/>
      <c r="AX113" s="927"/>
      <c r="AY113" s="927"/>
      <c r="AZ113" s="809" t="s">
        <v>381</v>
      </c>
      <c r="BA113" s="746"/>
      <c r="BB113" s="746"/>
      <c r="BC113" s="746"/>
      <c r="BD113" s="746"/>
      <c r="BE113" s="746"/>
      <c r="BF113" s="746"/>
      <c r="BG113" s="746"/>
      <c r="BH113" s="746"/>
      <c r="BI113" s="746"/>
      <c r="BJ113" s="746"/>
      <c r="BK113" s="746"/>
      <c r="BL113" s="746"/>
      <c r="BM113" s="746"/>
      <c r="BN113" s="746"/>
      <c r="BO113" s="746"/>
      <c r="BP113" s="747"/>
      <c r="BQ113" s="810">
        <v>33784</v>
      </c>
      <c r="BR113" s="811"/>
      <c r="BS113" s="811"/>
      <c r="BT113" s="811"/>
      <c r="BU113" s="811"/>
      <c r="BV113" s="811">
        <v>159409</v>
      </c>
      <c r="BW113" s="811"/>
      <c r="BX113" s="811"/>
      <c r="BY113" s="811"/>
      <c r="BZ113" s="811"/>
      <c r="CA113" s="811">
        <v>102994</v>
      </c>
      <c r="CB113" s="811"/>
      <c r="CC113" s="811"/>
      <c r="CD113" s="811"/>
      <c r="CE113" s="811"/>
      <c r="CF113" s="866">
        <v>4.0999999999999996</v>
      </c>
      <c r="CG113" s="867"/>
      <c r="CH113" s="867"/>
      <c r="CI113" s="867"/>
      <c r="CJ113" s="867"/>
      <c r="CK113" s="921"/>
      <c r="CL113" s="879"/>
      <c r="CM113" s="809" t="s">
        <v>382</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64</v>
      </c>
      <c r="DH113" s="774"/>
      <c r="DI113" s="774"/>
      <c r="DJ113" s="774"/>
      <c r="DK113" s="775"/>
      <c r="DL113" s="776" t="s">
        <v>64</v>
      </c>
      <c r="DM113" s="774"/>
      <c r="DN113" s="774"/>
      <c r="DO113" s="774"/>
      <c r="DP113" s="775"/>
      <c r="DQ113" s="776" t="s">
        <v>64</v>
      </c>
      <c r="DR113" s="774"/>
      <c r="DS113" s="774"/>
      <c r="DT113" s="774"/>
      <c r="DU113" s="775"/>
      <c r="DV113" s="815" t="s">
        <v>64</v>
      </c>
      <c r="DW113" s="816"/>
      <c r="DX113" s="816"/>
      <c r="DY113" s="816"/>
      <c r="DZ113" s="817"/>
    </row>
    <row r="114" spans="1:130" s="89" customFormat="1" ht="26.25" customHeight="1" x14ac:dyDescent="0.15">
      <c r="A114" s="915"/>
      <c r="B114" s="916"/>
      <c r="C114" s="746" t="s">
        <v>383</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18458</v>
      </c>
      <c r="AB114" s="774"/>
      <c r="AC114" s="774"/>
      <c r="AD114" s="774"/>
      <c r="AE114" s="775"/>
      <c r="AF114" s="776">
        <v>11223</v>
      </c>
      <c r="AG114" s="774"/>
      <c r="AH114" s="774"/>
      <c r="AI114" s="774"/>
      <c r="AJ114" s="775"/>
      <c r="AK114" s="776">
        <v>10297</v>
      </c>
      <c r="AL114" s="774"/>
      <c r="AM114" s="774"/>
      <c r="AN114" s="774"/>
      <c r="AO114" s="775"/>
      <c r="AP114" s="815">
        <v>0.4</v>
      </c>
      <c r="AQ114" s="816"/>
      <c r="AR114" s="816"/>
      <c r="AS114" s="816"/>
      <c r="AT114" s="817"/>
      <c r="AU114" s="926"/>
      <c r="AV114" s="927"/>
      <c r="AW114" s="927"/>
      <c r="AX114" s="927"/>
      <c r="AY114" s="927"/>
      <c r="AZ114" s="809" t="s">
        <v>384</v>
      </c>
      <c r="BA114" s="746"/>
      <c r="BB114" s="746"/>
      <c r="BC114" s="746"/>
      <c r="BD114" s="746"/>
      <c r="BE114" s="746"/>
      <c r="BF114" s="746"/>
      <c r="BG114" s="746"/>
      <c r="BH114" s="746"/>
      <c r="BI114" s="746"/>
      <c r="BJ114" s="746"/>
      <c r="BK114" s="746"/>
      <c r="BL114" s="746"/>
      <c r="BM114" s="746"/>
      <c r="BN114" s="746"/>
      <c r="BO114" s="746"/>
      <c r="BP114" s="747"/>
      <c r="BQ114" s="810">
        <v>73078</v>
      </c>
      <c r="BR114" s="811"/>
      <c r="BS114" s="811"/>
      <c r="BT114" s="811"/>
      <c r="BU114" s="811"/>
      <c r="BV114" s="811">
        <v>73301</v>
      </c>
      <c r="BW114" s="811"/>
      <c r="BX114" s="811"/>
      <c r="BY114" s="811"/>
      <c r="BZ114" s="811"/>
      <c r="CA114" s="811">
        <v>122455</v>
      </c>
      <c r="CB114" s="811"/>
      <c r="CC114" s="811"/>
      <c r="CD114" s="811"/>
      <c r="CE114" s="811"/>
      <c r="CF114" s="866">
        <v>4.8</v>
      </c>
      <c r="CG114" s="867"/>
      <c r="CH114" s="867"/>
      <c r="CI114" s="867"/>
      <c r="CJ114" s="867"/>
      <c r="CK114" s="921"/>
      <c r="CL114" s="879"/>
      <c r="CM114" s="809" t="s">
        <v>385</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64</v>
      </c>
      <c r="DH114" s="774"/>
      <c r="DI114" s="774"/>
      <c r="DJ114" s="774"/>
      <c r="DK114" s="775"/>
      <c r="DL114" s="776" t="s">
        <v>64</v>
      </c>
      <c r="DM114" s="774"/>
      <c r="DN114" s="774"/>
      <c r="DO114" s="774"/>
      <c r="DP114" s="775"/>
      <c r="DQ114" s="776" t="s">
        <v>64</v>
      </c>
      <c r="DR114" s="774"/>
      <c r="DS114" s="774"/>
      <c r="DT114" s="774"/>
      <c r="DU114" s="775"/>
      <c r="DV114" s="815" t="s">
        <v>64</v>
      </c>
      <c r="DW114" s="816"/>
      <c r="DX114" s="816"/>
      <c r="DY114" s="816"/>
      <c r="DZ114" s="817"/>
    </row>
    <row r="115" spans="1:130" s="89" customFormat="1" ht="26.25" customHeight="1" x14ac:dyDescent="0.15">
      <c r="A115" s="915"/>
      <c r="B115" s="916"/>
      <c r="C115" s="746" t="s">
        <v>386</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06" t="s">
        <v>64</v>
      </c>
      <c r="AB115" s="907"/>
      <c r="AC115" s="907"/>
      <c r="AD115" s="907"/>
      <c r="AE115" s="908"/>
      <c r="AF115" s="909" t="s">
        <v>64</v>
      </c>
      <c r="AG115" s="907"/>
      <c r="AH115" s="907"/>
      <c r="AI115" s="907"/>
      <c r="AJ115" s="908"/>
      <c r="AK115" s="909" t="s">
        <v>64</v>
      </c>
      <c r="AL115" s="907"/>
      <c r="AM115" s="907"/>
      <c r="AN115" s="907"/>
      <c r="AO115" s="908"/>
      <c r="AP115" s="910" t="s">
        <v>64</v>
      </c>
      <c r="AQ115" s="911"/>
      <c r="AR115" s="911"/>
      <c r="AS115" s="911"/>
      <c r="AT115" s="912"/>
      <c r="AU115" s="926"/>
      <c r="AV115" s="927"/>
      <c r="AW115" s="927"/>
      <c r="AX115" s="927"/>
      <c r="AY115" s="927"/>
      <c r="AZ115" s="809" t="s">
        <v>387</v>
      </c>
      <c r="BA115" s="746"/>
      <c r="BB115" s="746"/>
      <c r="BC115" s="746"/>
      <c r="BD115" s="746"/>
      <c r="BE115" s="746"/>
      <c r="BF115" s="746"/>
      <c r="BG115" s="746"/>
      <c r="BH115" s="746"/>
      <c r="BI115" s="746"/>
      <c r="BJ115" s="746"/>
      <c r="BK115" s="746"/>
      <c r="BL115" s="746"/>
      <c r="BM115" s="746"/>
      <c r="BN115" s="746"/>
      <c r="BO115" s="746"/>
      <c r="BP115" s="747"/>
      <c r="BQ115" s="810" t="s">
        <v>64</v>
      </c>
      <c r="BR115" s="811"/>
      <c r="BS115" s="811"/>
      <c r="BT115" s="811"/>
      <c r="BU115" s="811"/>
      <c r="BV115" s="811" t="s">
        <v>64</v>
      </c>
      <c r="BW115" s="811"/>
      <c r="BX115" s="811"/>
      <c r="BY115" s="811"/>
      <c r="BZ115" s="811"/>
      <c r="CA115" s="811" t="s">
        <v>64</v>
      </c>
      <c r="CB115" s="811"/>
      <c r="CC115" s="811"/>
      <c r="CD115" s="811"/>
      <c r="CE115" s="811"/>
      <c r="CF115" s="866" t="s">
        <v>64</v>
      </c>
      <c r="CG115" s="867"/>
      <c r="CH115" s="867"/>
      <c r="CI115" s="867"/>
      <c r="CJ115" s="867"/>
      <c r="CK115" s="921"/>
      <c r="CL115" s="879"/>
      <c r="CM115" s="809" t="s">
        <v>388</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64</v>
      </c>
      <c r="DH115" s="774"/>
      <c r="DI115" s="774"/>
      <c r="DJ115" s="774"/>
      <c r="DK115" s="775"/>
      <c r="DL115" s="776" t="s">
        <v>64</v>
      </c>
      <c r="DM115" s="774"/>
      <c r="DN115" s="774"/>
      <c r="DO115" s="774"/>
      <c r="DP115" s="775"/>
      <c r="DQ115" s="776" t="s">
        <v>64</v>
      </c>
      <c r="DR115" s="774"/>
      <c r="DS115" s="774"/>
      <c r="DT115" s="774"/>
      <c r="DU115" s="775"/>
      <c r="DV115" s="815" t="s">
        <v>64</v>
      </c>
      <c r="DW115" s="816"/>
      <c r="DX115" s="816"/>
      <c r="DY115" s="816"/>
      <c r="DZ115" s="817"/>
    </row>
    <row r="116" spans="1:130" s="89" customFormat="1" ht="26.25" customHeight="1" x14ac:dyDescent="0.15">
      <c r="A116" s="917"/>
      <c r="B116" s="918"/>
      <c r="C116" s="813" t="s">
        <v>389</v>
      </c>
      <c r="D116" s="813"/>
      <c r="E116" s="813"/>
      <c r="F116" s="813"/>
      <c r="G116" s="813"/>
      <c r="H116" s="813"/>
      <c r="I116" s="813"/>
      <c r="J116" s="813"/>
      <c r="K116" s="813"/>
      <c r="L116" s="813"/>
      <c r="M116" s="813"/>
      <c r="N116" s="813"/>
      <c r="O116" s="813"/>
      <c r="P116" s="813"/>
      <c r="Q116" s="813"/>
      <c r="R116" s="813"/>
      <c r="S116" s="813"/>
      <c r="T116" s="813"/>
      <c r="U116" s="813"/>
      <c r="V116" s="813"/>
      <c r="W116" s="813"/>
      <c r="X116" s="813"/>
      <c r="Y116" s="813"/>
      <c r="Z116" s="814"/>
      <c r="AA116" s="773">
        <v>163</v>
      </c>
      <c r="AB116" s="774"/>
      <c r="AC116" s="774"/>
      <c r="AD116" s="774"/>
      <c r="AE116" s="775"/>
      <c r="AF116" s="776" t="s">
        <v>64</v>
      </c>
      <c r="AG116" s="774"/>
      <c r="AH116" s="774"/>
      <c r="AI116" s="774"/>
      <c r="AJ116" s="775"/>
      <c r="AK116" s="776" t="s">
        <v>64</v>
      </c>
      <c r="AL116" s="774"/>
      <c r="AM116" s="774"/>
      <c r="AN116" s="774"/>
      <c r="AO116" s="775"/>
      <c r="AP116" s="815" t="s">
        <v>64</v>
      </c>
      <c r="AQ116" s="816"/>
      <c r="AR116" s="816"/>
      <c r="AS116" s="816"/>
      <c r="AT116" s="817"/>
      <c r="AU116" s="926"/>
      <c r="AV116" s="927"/>
      <c r="AW116" s="927"/>
      <c r="AX116" s="927"/>
      <c r="AY116" s="927"/>
      <c r="AZ116" s="903" t="s">
        <v>390</v>
      </c>
      <c r="BA116" s="904"/>
      <c r="BB116" s="904"/>
      <c r="BC116" s="904"/>
      <c r="BD116" s="904"/>
      <c r="BE116" s="904"/>
      <c r="BF116" s="904"/>
      <c r="BG116" s="904"/>
      <c r="BH116" s="904"/>
      <c r="BI116" s="904"/>
      <c r="BJ116" s="904"/>
      <c r="BK116" s="904"/>
      <c r="BL116" s="904"/>
      <c r="BM116" s="904"/>
      <c r="BN116" s="904"/>
      <c r="BO116" s="904"/>
      <c r="BP116" s="905"/>
      <c r="BQ116" s="810" t="s">
        <v>64</v>
      </c>
      <c r="BR116" s="811"/>
      <c r="BS116" s="811"/>
      <c r="BT116" s="811"/>
      <c r="BU116" s="811"/>
      <c r="BV116" s="811" t="s">
        <v>64</v>
      </c>
      <c r="BW116" s="811"/>
      <c r="BX116" s="811"/>
      <c r="BY116" s="811"/>
      <c r="BZ116" s="811"/>
      <c r="CA116" s="811" t="s">
        <v>64</v>
      </c>
      <c r="CB116" s="811"/>
      <c r="CC116" s="811"/>
      <c r="CD116" s="811"/>
      <c r="CE116" s="811"/>
      <c r="CF116" s="866" t="s">
        <v>64</v>
      </c>
      <c r="CG116" s="867"/>
      <c r="CH116" s="867"/>
      <c r="CI116" s="867"/>
      <c r="CJ116" s="867"/>
      <c r="CK116" s="921"/>
      <c r="CL116" s="879"/>
      <c r="CM116" s="809" t="s">
        <v>391</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64</v>
      </c>
      <c r="DH116" s="774"/>
      <c r="DI116" s="774"/>
      <c r="DJ116" s="774"/>
      <c r="DK116" s="775"/>
      <c r="DL116" s="776" t="s">
        <v>64</v>
      </c>
      <c r="DM116" s="774"/>
      <c r="DN116" s="774"/>
      <c r="DO116" s="774"/>
      <c r="DP116" s="775"/>
      <c r="DQ116" s="776" t="s">
        <v>64</v>
      </c>
      <c r="DR116" s="774"/>
      <c r="DS116" s="774"/>
      <c r="DT116" s="774"/>
      <c r="DU116" s="775"/>
      <c r="DV116" s="815" t="s">
        <v>64</v>
      </c>
      <c r="DW116" s="816"/>
      <c r="DX116" s="816"/>
      <c r="DY116" s="816"/>
      <c r="DZ116" s="817"/>
    </row>
    <row r="117" spans="1:130" s="89" customFormat="1" ht="26.25" customHeight="1" x14ac:dyDescent="0.15">
      <c r="A117" s="889" t="s">
        <v>120</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48" t="s">
        <v>392</v>
      </c>
      <c r="Z117" s="891"/>
      <c r="AA117" s="896">
        <v>1134171</v>
      </c>
      <c r="AB117" s="897"/>
      <c r="AC117" s="897"/>
      <c r="AD117" s="897"/>
      <c r="AE117" s="898"/>
      <c r="AF117" s="899">
        <v>1169017</v>
      </c>
      <c r="AG117" s="897"/>
      <c r="AH117" s="897"/>
      <c r="AI117" s="897"/>
      <c r="AJ117" s="898"/>
      <c r="AK117" s="899">
        <v>1186571</v>
      </c>
      <c r="AL117" s="897"/>
      <c r="AM117" s="897"/>
      <c r="AN117" s="897"/>
      <c r="AO117" s="898"/>
      <c r="AP117" s="900"/>
      <c r="AQ117" s="901"/>
      <c r="AR117" s="901"/>
      <c r="AS117" s="901"/>
      <c r="AT117" s="902"/>
      <c r="AU117" s="926"/>
      <c r="AV117" s="927"/>
      <c r="AW117" s="927"/>
      <c r="AX117" s="927"/>
      <c r="AY117" s="927"/>
      <c r="AZ117" s="854" t="s">
        <v>393</v>
      </c>
      <c r="BA117" s="855"/>
      <c r="BB117" s="855"/>
      <c r="BC117" s="855"/>
      <c r="BD117" s="855"/>
      <c r="BE117" s="855"/>
      <c r="BF117" s="855"/>
      <c r="BG117" s="855"/>
      <c r="BH117" s="855"/>
      <c r="BI117" s="855"/>
      <c r="BJ117" s="855"/>
      <c r="BK117" s="855"/>
      <c r="BL117" s="855"/>
      <c r="BM117" s="855"/>
      <c r="BN117" s="855"/>
      <c r="BO117" s="855"/>
      <c r="BP117" s="856"/>
      <c r="BQ117" s="810" t="s">
        <v>64</v>
      </c>
      <c r="BR117" s="811"/>
      <c r="BS117" s="811"/>
      <c r="BT117" s="811"/>
      <c r="BU117" s="811"/>
      <c r="BV117" s="811" t="s">
        <v>64</v>
      </c>
      <c r="BW117" s="811"/>
      <c r="BX117" s="811"/>
      <c r="BY117" s="811"/>
      <c r="BZ117" s="811"/>
      <c r="CA117" s="811" t="s">
        <v>64</v>
      </c>
      <c r="CB117" s="811"/>
      <c r="CC117" s="811"/>
      <c r="CD117" s="811"/>
      <c r="CE117" s="811"/>
      <c r="CF117" s="866" t="s">
        <v>64</v>
      </c>
      <c r="CG117" s="867"/>
      <c r="CH117" s="867"/>
      <c r="CI117" s="867"/>
      <c r="CJ117" s="867"/>
      <c r="CK117" s="921"/>
      <c r="CL117" s="879"/>
      <c r="CM117" s="809" t="s">
        <v>394</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64</v>
      </c>
      <c r="DH117" s="774"/>
      <c r="DI117" s="774"/>
      <c r="DJ117" s="774"/>
      <c r="DK117" s="775"/>
      <c r="DL117" s="776" t="s">
        <v>64</v>
      </c>
      <c r="DM117" s="774"/>
      <c r="DN117" s="774"/>
      <c r="DO117" s="774"/>
      <c r="DP117" s="775"/>
      <c r="DQ117" s="776" t="s">
        <v>64</v>
      </c>
      <c r="DR117" s="774"/>
      <c r="DS117" s="774"/>
      <c r="DT117" s="774"/>
      <c r="DU117" s="775"/>
      <c r="DV117" s="815" t="s">
        <v>64</v>
      </c>
      <c r="DW117" s="816"/>
      <c r="DX117" s="816"/>
      <c r="DY117" s="816"/>
      <c r="DZ117" s="817"/>
    </row>
    <row r="118" spans="1:130" s="89" customFormat="1" ht="26.25" customHeight="1" x14ac:dyDescent="0.15">
      <c r="A118" s="889" t="s">
        <v>367</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364</v>
      </c>
      <c r="AB118" s="890"/>
      <c r="AC118" s="890"/>
      <c r="AD118" s="890"/>
      <c r="AE118" s="891"/>
      <c r="AF118" s="892" t="s">
        <v>365</v>
      </c>
      <c r="AG118" s="890"/>
      <c r="AH118" s="890"/>
      <c r="AI118" s="890"/>
      <c r="AJ118" s="891"/>
      <c r="AK118" s="892" t="s">
        <v>239</v>
      </c>
      <c r="AL118" s="890"/>
      <c r="AM118" s="890"/>
      <c r="AN118" s="890"/>
      <c r="AO118" s="891"/>
      <c r="AP118" s="893" t="s">
        <v>366</v>
      </c>
      <c r="AQ118" s="894"/>
      <c r="AR118" s="894"/>
      <c r="AS118" s="894"/>
      <c r="AT118" s="895"/>
      <c r="AU118" s="926"/>
      <c r="AV118" s="927"/>
      <c r="AW118" s="927"/>
      <c r="AX118" s="927"/>
      <c r="AY118" s="927"/>
      <c r="AZ118" s="812" t="s">
        <v>395</v>
      </c>
      <c r="BA118" s="813"/>
      <c r="BB118" s="813"/>
      <c r="BC118" s="813"/>
      <c r="BD118" s="813"/>
      <c r="BE118" s="813"/>
      <c r="BF118" s="813"/>
      <c r="BG118" s="813"/>
      <c r="BH118" s="813"/>
      <c r="BI118" s="813"/>
      <c r="BJ118" s="813"/>
      <c r="BK118" s="813"/>
      <c r="BL118" s="813"/>
      <c r="BM118" s="813"/>
      <c r="BN118" s="813"/>
      <c r="BO118" s="813"/>
      <c r="BP118" s="814"/>
      <c r="BQ118" s="850" t="s">
        <v>64</v>
      </c>
      <c r="BR118" s="851"/>
      <c r="BS118" s="851"/>
      <c r="BT118" s="851"/>
      <c r="BU118" s="851"/>
      <c r="BV118" s="851" t="s">
        <v>64</v>
      </c>
      <c r="BW118" s="851"/>
      <c r="BX118" s="851"/>
      <c r="BY118" s="851"/>
      <c r="BZ118" s="851"/>
      <c r="CA118" s="851" t="s">
        <v>64</v>
      </c>
      <c r="CB118" s="851"/>
      <c r="CC118" s="851"/>
      <c r="CD118" s="851"/>
      <c r="CE118" s="851"/>
      <c r="CF118" s="866" t="s">
        <v>64</v>
      </c>
      <c r="CG118" s="867"/>
      <c r="CH118" s="867"/>
      <c r="CI118" s="867"/>
      <c r="CJ118" s="867"/>
      <c r="CK118" s="921"/>
      <c r="CL118" s="879"/>
      <c r="CM118" s="809" t="s">
        <v>396</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64</v>
      </c>
      <c r="DH118" s="774"/>
      <c r="DI118" s="774"/>
      <c r="DJ118" s="774"/>
      <c r="DK118" s="775"/>
      <c r="DL118" s="776" t="s">
        <v>64</v>
      </c>
      <c r="DM118" s="774"/>
      <c r="DN118" s="774"/>
      <c r="DO118" s="774"/>
      <c r="DP118" s="775"/>
      <c r="DQ118" s="776" t="s">
        <v>64</v>
      </c>
      <c r="DR118" s="774"/>
      <c r="DS118" s="774"/>
      <c r="DT118" s="774"/>
      <c r="DU118" s="775"/>
      <c r="DV118" s="815" t="s">
        <v>64</v>
      </c>
      <c r="DW118" s="816"/>
      <c r="DX118" s="816"/>
      <c r="DY118" s="816"/>
      <c r="DZ118" s="817"/>
    </row>
    <row r="119" spans="1:130" s="89" customFormat="1" ht="26.25" customHeight="1" x14ac:dyDescent="0.15">
      <c r="A119" s="876" t="s">
        <v>371</v>
      </c>
      <c r="B119" s="877"/>
      <c r="C119" s="834" t="s">
        <v>372</v>
      </c>
      <c r="D119" s="802"/>
      <c r="E119" s="802"/>
      <c r="F119" s="802"/>
      <c r="G119" s="802"/>
      <c r="H119" s="802"/>
      <c r="I119" s="802"/>
      <c r="J119" s="802"/>
      <c r="K119" s="802"/>
      <c r="L119" s="802"/>
      <c r="M119" s="802"/>
      <c r="N119" s="802"/>
      <c r="O119" s="802"/>
      <c r="P119" s="802"/>
      <c r="Q119" s="802"/>
      <c r="R119" s="802"/>
      <c r="S119" s="802"/>
      <c r="T119" s="802"/>
      <c r="U119" s="802"/>
      <c r="V119" s="802"/>
      <c r="W119" s="802"/>
      <c r="X119" s="802"/>
      <c r="Y119" s="802"/>
      <c r="Z119" s="803"/>
      <c r="AA119" s="882" t="s">
        <v>64</v>
      </c>
      <c r="AB119" s="883"/>
      <c r="AC119" s="883"/>
      <c r="AD119" s="883"/>
      <c r="AE119" s="884"/>
      <c r="AF119" s="885" t="s">
        <v>64</v>
      </c>
      <c r="AG119" s="883"/>
      <c r="AH119" s="883"/>
      <c r="AI119" s="883"/>
      <c r="AJ119" s="884"/>
      <c r="AK119" s="885" t="s">
        <v>64</v>
      </c>
      <c r="AL119" s="883"/>
      <c r="AM119" s="883"/>
      <c r="AN119" s="883"/>
      <c r="AO119" s="884"/>
      <c r="AP119" s="886" t="s">
        <v>64</v>
      </c>
      <c r="AQ119" s="887"/>
      <c r="AR119" s="887"/>
      <c r="AS119" s="887"/>
      <c r="AT119" s="888"/>
      <c r="AU119" s="928"/>
      <c r="AV119" s="929"/>
      <c r="AW119" s="929"/>
      <c r="AX119" s="929"/>
      <c r="AY119" s="929"/>
      <c r="AZ119" s="110" t="s">
        <v>120</v>
      </c>
      <c r="BA119" s="110"/>
      <c r="BB119" s="110"/>
      <c r="BC119" s="110"/>
      <c r="BD119" s="110"/>
      <c r="BE119" s="110"/>
      <c r="BF119" s="110"/>
      <c r="BG119" s="110"/>
      <c r="BH119" s="110"/>
      <c r="BI119" s="110"/>
      <c r="BJ119" s="110"/>
      <c r="BK119" s="110"/>
      <c r="BL119" s="110"/>
      <c r="BM119" s="110"/>
      <c r="BN119" s="110"/>
      <c r="BO119" s="848" t="s">
        <v>397</v>
      </c>
      <c r="BP119" s="849"/>
      <c r="BQ119" s="850">
        <v>10811989</v>
      </c>
      <c r="BR119" s="851"/>
      <c r="BS119" s="851"/>
      <c r="BT119" s="851"/>
      <c r="BU119" s="851"/>
      <c r="BV119" s="851">
        <v>10257120</v>
      </c>
      <c r="BW119" s="851"/>
      <c r="BX119" s="851"/>
      <c r="BY119" s="851"/>
      <c r="BZ119" s="851"/>
      <c r="CA119" s="851">
        <v>9865886</v>
      </c>
      <c r="CB119" s="851"/>
      <c r="CC119" s="851"/>
      <c r="CD119" s="851"/>
      <c r="CE119" s="851"/>
      <c r="CF119" s="742"/>
      <c r="CG119" s="743"/>
      <c r="CH119" s="743"/>
      <c r="CI119" s="743"/>
      <c r="CJ119" s="847"/>
      <c r="CK119" s="922"/>
      <c r="CL119" s="881"/>
      <c r="CM119" s="812" t="s">
        <v>398</v>
      </c>
      <c r="CN119" s="813"/>
      <c r="CO119" s="813"/>
      <c r="CP119" s="813"/>
      <c r="CQ119" s="813"/>
      <c r="CR119" s="813"/>
      <c r="CS119" s="813"/>
      <c r="CT119" s="813"/>
      <c r="CU119" s="813"/>
      <c r="CV119" s="813"/>
      <c r="CW119" s="813"/>
      <c r="CX119" s="813"/>
      <c r="CY119" s="813"/>
      <c r="CZ119" s="813"/>
      <c r="DA119" s="813"/>
      <c r="DB119" s="813"/>
      <c r="DC119" s="813"/>
      <c r="DD119" s="813"/>
      <c r="DE119" s="813"/>
      <c r="DF119" s="814"/>
      <c r="DG119" s="757" t="s">
        <v>64</v>
      </c>
      <c r="DH119" s="758"/>
      <c r="DI119" s="758"/>
      <c r="DJ119" s="758"/>
      <c r="DK119" s="759"/>
      <c r="DL119" s="760" t="s">
        <v>64</v>
      </c>
      <c r="DM119" s="758"/>
      <c r="DN119" s="758"/>
      <c r="DO119" s="758"/>
      <c r="DP119" s="759"/>
      <c r="DQ119" s="760" t="s">
        <v>64</v>
      </c>
      <c r="DR119" s="758"/>
      <c r="DS119" s="758"/>
      <c r="DT119" s="758"/>
      <c r="DU119" s="759"/>
      <c r="DV119" s="822" t="s">
        <v>64</v>
      </c>
      <c r="DW119" s="823"/>
      <c r="DX119" s="823"/>
      <c r="DY119" s="823"/>
      <c r="DZ119" s="824"/>
    </row>
    <row r="120" spans="1:130" s="89" customFormat="1" ht="26.25" customHeight="1" x14ac:dyDescent="0.15">
      <c r="A120" s="878"/>
      <c r="B120" s="879"/>
      <c r="C120" s="809" t="s">
        <v>375</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64</v>
      </c>
      <c r="AB120" s="774"/>
      <c r="AC120" s="774"/>
      <c r="AD120" s="774"/>
      <c r="AE120" s="775"/>
      <c r="AF120" s="776" t="s">
        <v>64</v>
      </c>
      <c r="AG120" s="774"/>
      <c r="AH120" s="774"/>
      <c r="AI120" s="774"/>
      <c r="AJ120" s="775"/>
      <c r="AK120" s="776" t="s">
        <v>64</v>
      </c>
      <c r="AL120" s="774"/>
      <c r="AM120" s="774"/>
      <c r="AN120" s="774"/>
      <c r="AO120" s="775"/>
      <c r="AP120" s="815" t="s">
        <v>64</v>
      </c>
      <c r="AQ120" s="816"/>
      <c r="AR120" s="816"/>
      <c r="AS120" s="816"/>
      <c r="AT120" s="817"/>
      <c r="AU120" s="868" t="s">
        <v>399</v>
      </c>
      <c r="AV120" s="869"/>
      <c r="AW120" s="869"/>
      <c r="AX120" s="869"/>
      <c r="AY120" s="870"/>
      <c r="AZ120" s="834" t="s">
        <v>400</v>
      </c>
      <c r="BA120" s="802"/>
      <c r="BB120" s="802"/>
      <c r="BC120" s="802"/>
      <c r="BD120" s="802"/>
      <c r="BE120" s="802"/>
      <c r="BF120" s="802"/>
      <c r="BG120" s="802"/>
      <c r="BH120" s="802"/>
      <c r="BI120" s="802"/>
      <c r="BJ120" s="802"/>
      <c r="BK120" s="802"/>
      <c r="BL120" s="802"/>
      <c r="BM120" s="802"/>
      <c r="BN120" s="802"/>
      <c r="BO120" s="802"/>
      <c r="BP120" s="803"/>
      <c r="BQ120" s="835">
        <v>4207045</v>
      </c>
      <c r="BR120" s="819"/>
      <c r="BS120" s="819"/>
      <c r="BT120" s="819"/>
      <c r="BU120" s="819"/>
      <c r="BV120" s="819">
        <v>4338932</v>
      </c>
      <c r="BW120" s="819"/>
      <c r="BX120" s="819"/>
      <c r="BY120" s="819"/>
      <c r="BZ120" s="819"/>
      <c r="CA120" s="819">
        <v>4497485</v>
      </c>
      <c r="CB120" s="819"/>
      <c r="CC120" s="819"/>
      <c r="CD120" s="819"/>
      <c r="CE120" s="819"/>
      <c r="CF120" s="857">
        <v>177.5</v>
      </c>
      <c r="CG120" s="858"/>
      <c r="CH120" s="858"/>
      <c r="CI120" s="858"/>
      <c r="CJ120" s="858"/>
      <c r="CK120" s="859" t="s">
        <v>401</v>
      </c>
      <c r="CL120" s="826"/>
      <c r="CM120" s="826"/>
      <c r="CN120" s="826"/>
      <c r="CO120" s="827"/>
      <c r="CP120" s="863" t="s">
        <v>339</v>
      </c>
      <c r="CQ120" s="864"/>
      <c r="CR120" s="864"/>
      <c r="CS120" s="864"/>
      <c r="CT120" s="864"/>
      <c r="CU120" s="864"/>
      <c r="CV120" s="864"/>
      <c r="CW120" s="864"/>
      <c r="CX120" s="864"/>
      <c r="CY120" s="864"/>
      <c r="CZ120" s="864"/>
      <c r="DA120" s="864"/>
      <c r="DB120" s="864"/>
      <c r="DC120" s="864"/>
      <c r="DD120" s="864"/>
      <c r="DE120" s="864"/>
      <c r="DF120" s="865"/>
      <c r="DG120" s="835">
        <v>64365</v>
      </c>
      <c r="DH120" s="819"/>
      <c r="DI120" s="819"/>
      <c r="DJ120" s="819"/>
      <c r="DK120" s="819"/>
      <c r="DL120" s="819">
        <v>58462</v>
      </c>
      <c r="DM120" s="819"/>
      <c r="DN120" s="819"/>
      <c r="DO120" s="819"/>
      <c r="DP120" s="819"/>
      <c r="DQ120" s="819">
        <v>41353</v>
      </c>
      <c r="DR120" s="819"/>
      <c r="DS120" s="819"/>
      <c r="DT120" s="819"/>
      <c r="DU120" s="819"/>
      <c r="DV120" s="820">
        <v>1.6</v>
      </c>
      <c r="DW120" s="820"/>
      <c r="DX120" s="820"/>
      <c r="DY120" s="820"/>
      <c r="DZ120" s="821"/>
    </row>
    <row r="121" spans="1:130" s="89" customFormat="1" ht="26.25" customHeight="1" x14ac:dyDescent="0.15">
      <c r="A121" s="878"/>
      <c r="B121" s="879"/>
      <c r="C121" s="854" t="s">
        <v>402</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73" t="s">
        <v>64</v>
      </c>
      <c r="AB121" s="774"/>
      <c r="AC121" s="774"/>
      <c r="AD121" s="774"/>
      <c r="AE121" s="775"/>
      <c r="AF121" s="776" t="s">
        <v>64</v>
      </c>
      <c r="AG121" s="774"/>
      <c r="AH121" s="774"/>
      <c r="AI121" s="774"/>
      <c r="AJ121" s="775"/>
      <c r="AK121" s="776" t="s">
        <v>64</v>
      </c>
      <c r="AL121" s="774"/>
      <c r="AM121" s="774"/>
      <c r="AN121" s="774"/>
      <c r="AO121" s="775"/>
      <c r="AP121" s="815" t="s">
        <v>64</v>
      </c>
      <c r="AQ121" s="816"/>
      <c r="AR121" s="816"/>
      <c r="AS121" s="816"/>
      <c r="AT121" s="817"/>
      <c r="AU121" s="871"/>
      <c r="AV121" s="872"/>
      <c r="AW121" s="872"/>
      <c r="AX121" s="872"/>
      <c r="AY121" s="873"/>
      <c r="AZ121" s="809" t="s">
        <v>403</v>
      </c>
      <c r="BA121" s="746"/>
      <c r="BB121" s="746"/>
      <c r="BC121" s="746"/>
      <c r="BD121" s="746"/>
      <c r="BE121" s="746"/>
      <c r="BF121" s="746"/>
      <c r="BG121" s="746"/>
      <c r="BH121" s="746"/>
      <c r="BI121" s="746"/>
      <c r="BJ121" s="746"/>
      <c r="BK121" s="746"/>
      <c r="BL121" s="746"/>
      <c r="BM121" s="746"/>
      <c r="BN121" s="746"/>
      <c r="BO121" s="746"/>
      <c r="BP121" s="747"/>
      <c r="BQ121" s="810" t="s">
        <v>64</v>
      </c>
      <c r="BR121" s="811"/>
      <c r="BS121" s="811"/>
      <c r="BT121" s="811"/>
      <c r="BU121" s="811"/>
      <c r="BV121" s="811" t="s">
        <v>64</v>
      </c>
      <c r="BW121" s="811"/>
      <c r="BX121" s="811"/>
      <c r="BY121" s="811"/>
      <c r="BZ121" s="811"/>
      <c r="CA121" s="811" t="s">
        <v>64</v>
      </c>
      <c r="CB121" s="811"/>
      <c r="CC121" s="811"/>
      <c r="CD121" s="811"/>
      <c r="CE121" s="811"/>
      <c r="CF121" s="866" t="s">
        <v>64</v>
      </c>
      <c r="CG121" s="867"/>
      <c r="CH121" s="867"/>
      <c r="CI121" s="867"/>
      <c r="CJ121" s="867"/>
      <c r="CK121" s="860"/>
      <c r="CL121" s="829"/>
      <c r="CM121" s="829"/>
      <c r="CN121" s="829"/>
      <c r="CO121" s="830"/>
      <c r="CP121" s="838" t="s">
        <v>404</v>
      </c>
      <c r="CQ121" s="839"/>
      <c r="CR121" s="839"/>
      <c r="CS121" s="839"/>
      <c r="CT121" s="839"/>
      <c r="CU121" s="839"/>
      <c r="CV121" s="839"/>
      <c r="CW121" s="839"/>
      <c r="CX121" s="839"/>
      <c r="CY121" s="839"/>
      <c r="CZ121" s="839"/>
      <c r="DA121" s="839"/>
      <c r="DB121" s="839"/>
      <c r="DC121" s="839"/>
      <c r="DD121" s="839"/>
      <c r="DE121" s="839"/>
      <c r="DF121" s="840"/>
      <c r="DG121" s="810" t="s">
        <v>64</v>
      </c>
      <c r="DH121" s="811"/>
      <c r="DI121" s="811"/>
      <c r="DJ121" s="811"/>
      <c r="DK121" s="811"/>
      <c r="DL121" s="811" t="s">
        <v>64</v>
      </c>
      <c r="DM121" s="811"/>
      <c r="DN121" s="811"/>
      <c r="DO121" s="811"/>
      <c r="DP121" s="811"/>
      <c r="DQ121" s="811" t="s">
        <v>64</v>
      </c>
      <c r="DR121" s="811"/>
      <c r="DS121" s="811"/>
      <c r="DT121" s="811"/>
      <c r="DU121" s="811"/>
      <c r="DV121" s="788" t="s">
        <v>64</v>
      </c>
      <c r="DW121" s="788"/>
      <c r="DX121" s="788"/>
      <c r="DY121" s="788"/>
      <c r="DZ121" s="789"/>
    </row>
    <row r="122" spans="1:130" s="89" customFormat="1" ht="26.25" customHeight="1" x14ac:dyDescent="0.15">
      <c r="A122" s="878"/>
      <c r="B122" s="879"/>
      <c r="C122" s="809" t="s">
        <v>385</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64</v>
      </c>
      <c r="AB122" s="774"/>
      <c r="AC122" s="774"/>
      <c r="AD122" s="774"/>
      <c r="AE122" s="775"/>
      <c r="AF122" s="776" t="s">
        <v>64</v>
      </c>
      <c r="AG122" s="774"/>
      <c r="AH122" s="774"/>
      <c r="AI122" s="774"/>
      <c r="AJ122" s="775"/>
      <c r="AK122" s="776" t="s">
        <v>64</v>
      </c>
      <c r="AL122" s="774"/>
      <c r="AM122" s="774"/>
      <c r="AN122" s="774"/>
      <c r="AO122" s="775"/>
      <c r="AP122" s="815" t="s">
        <v>64</v>
      </c>
      <c r="AQ122" s="816"/>
      <c r="AR122" s="816"/>
      <c r="AS122" s="816"/>
      <c r="AT122" s="817"/>
      <c r="AU122" s="871"/>
      <c r="AV122" s="872"/>
      <c r="AW122" s="872"/>
      <c r="AX122" s="872"/>
      <c r="AY122" s="873"/>
      <c r="AZ122" s="812" t="s">
        <v>405</v>
      </c>
      <c r="BA122" s="813"/>
      <c r="BB122" s="813"/>
      <c r="BC122" s="813"/>
      <c r="BD122" s="813"/>
      <c r="BE122" s="813"/>
      <c r="BF122" s="813"/>
      <c r="BG122" s="813"/>
      <c r="BH122" s="813"/>
      <c r="BI122" s="813"/>
      <c r="BJ122" s="813"/>
      <c r="BK122" s="813"/>
      <c r="BL122" s="813"/>
      <c r="BM122" s="813"/>
      <c r="BN122" s="813"/>
      <c r="BO122" s="813"/>
      <c r="BP122" s="814"/>
      <c r="BQ122" s="850">
        <v>9244564</v>
      </c>
      <c r="BR122" s="851"/>
      <c r="BS122" s="851"/>
      <c r="BT122" s="851"/>
      <c r="BU122" s="851"/>
      <c r="BV122" s="851">
        <v>8584364</v>
      </c>
      <c r="BW122" s="851"/>
      <c r="BX122" s="851"/>
      <c r="BY122" s="851"/>
      <c r="BZ122" s="851"/>
      <c r="CA122" s="851">
        <v>8394120</v>
      </c>
      <c r="CB122" s="851"/>
      <c r="CC122" s="851"/>
      <c r="CD122" s="851"/>
      <c r="CE122" s="851"/>
      <c r="CF122" s="852">
        <v>331.2</v>
      </c>
      <c r="CG122" s="853"/>
      <c r="CH122" s="853"/>
      <c r="CI122" s="853"/>
      <c r="CJ122" s="853"/>
      <c r="CK122" s="860"/>
      <c r="CL122" s="829"/>
      <c r="CM122" s="829"/>
      <c r="CN122" s="829"/>
      <c r="CO122" s="830"/>
      <c r="CP122" s="838" t="s">
        <v>406</v>
      </c>
      <c r="CQ122" s="839"/>
      <c r="CR122" s="839"/>
      <c r="CS122" s="839"/>
      <c r="CT122" s="839"/>
      <c r="CU122" s="839"/>
      <c r="CV122" s="839"/>
      <c r="CW122" s="839"/>
      <c r="CX122" s="839"/>
      <c r="CY122" s="839"/>
      <c r="CZ122" s="839"/>
      <c r="DA122" s="839"/>
      <c r="DB122" s="839"/>
      <c r="DC122" s="839"/>
      <c r="DD122" s="839"/>
      <c r="DE122" s="839"/>
      <c r="DF122" s="840"/>
      <c r="DG122" s="810" t="s">
        <v>64</v>
      </c>
      <c r="DH122" s="811"/>
      <c r="DI122" s="811"/>
      <c r="DJ122" s="811"/>
      <c r="DK122" s="811"/>
      <c r="DL122" s="811" t="s">
        <v>64</v>
      </c>
      <c r="DM122" s="811"/>
      <c r="DN122" s="811"/>
      <c r="DO122" s="811"/>
      <c r="DP122" s="811"/>
      <c r="DQ122" s="811" t="s">
        <v>64</v>
      </c>
      <c r="DR122" s="811"/>
      <c r="DS122" s="811"/>
      <c r="DT122" s="811"/>
      <c r="DU122" s="811"/>
      <c r="DV122" s="788" t="s">
        <v>64</v>
      </c>
      <c r="DW122" s="788"/>
      <c r="DX122" s="788"/>
      <c r="DY122" s="788"/>
      <c r="DZ122" s="789"/>
    </row>
    <row r="123" spans="1:130" s="89" customFormat="1" ht="26.25" customHeight="1" x14ac:dyDescent="0.15">
      <c r="A123" s="878"/>
      <c r="B123" s="879"/>
      <c r="C123" s="809" t="s">
        <v>391</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64</v>
      </c>
      <c r="AB123" s="774"/>
      <c r="AC123" s="774"/>
      <c r="AD123" s="774"/>
      <c r="AE123" s="775"/>
      <c r="AF123" s="776" t="s">
        <v>64</v>
      </c>
      <c r="AG123" s="774"/>
      <c r="AH123" s="774"/>
      <c r="AI123" s="774"/>
      <c r="AJ123" s="775"/>
      <c r="AK123" s="776" t="s">
        <v>64</v>
      </c>
      <c r="AL123" s="774"/>
      <c r="AM123" s="774"/>
      <c r="AN123" s="774"/>
      <c r="AO123" s="775"/>
      <c r="AP123" s="815" t="s">
        <v>64</v>
      </c>
      <c r="AQ123" s="816"/>
      <c r="AR123" s="816"/>
      <c r="AS123" s="816"/>
      <c r="AT123" s="817"/>
      <c r="AU123" s="874"/>
      <c r="AV123" s="875"/>
      <c r="AW123" s="875"/>
      <c r="AX123" s="875"/>
      <c r="AY123" s="875"/>
      <c r="AZ123" s="110" t="s">
        <v>120</v>
      </c>
      <c r="BA123" s="110"/>
      <c r="BB123" s="110"/>
      <c r="BC123" s="110"/>
      <c r="BD123" s="110"/>
      <c r="BE123" s="110"/>
      <c r="BF123" s="110"/>
      <c r="BG123" s="110"/>
      <c r="BH123" s="110"/>
      <c r="BI123" s="110"/>
      <c r="BJ123" s="110"/>
      <c r="BK123" s="110"/>
      <c r="BL123" s="110"/>
      <c r="BM123" s="110"/>
      <c r="BN123" s="110"/>
      <c r="BO123" s="848" t="s">
        <v>407</v>
      </c>
      <c r="BP123" s="849"/>
      <c r="BQ123" s="845">
        <v>13451609</v>
      </c>
      <c r="BR123" s="846"/>
      <c r="BS123" s="846"/>
      <c r="BT123" s="846"/>
      <c r="BU123" s="846"/>
      <c r="BV123" s="846">
        <v>12923296</v>
      </c>
      <c r="BW123" s="846"/>
      <c r="BX123" s="846"/>
      <c r="BY123" s="846"/>
      <c r="BZ123" s="846"/>
      <c r="CA123" s="846">
        <v>12891605</v>
      </c>
      <c r="CB123" s="846"/>
      <c r="CC123" s="846"/>
      <c r="CD123" s="846"/>
      <c r="CE123" s="846"/>
      <c r="CF123" s="742"/>
      <c r="CG123" s="743"/>
      <c r="CH123" s="743"/>
      <c r="CI123" s="743"/>
      <c r="CJ123" s="847"/>
      <c r="CK123" s="860"/>
      <c r="CL123" s="829"/>
      <c r="CM123" s="829"/>
      <c r="CN123" s="829"/>
      <c r="CO123" s="830"/>
      <c r="CP123" s="838" t="s">
        <v>341</v>
      </c>
      <c r="CQ123" s="839"/>
      <c r="CR123" s="839"/>
      <c r="CS123" s="839"/>
      <c r="CT123" s="839"/>
      <c r="CU123" s="839"/>
      <c r="CV123" s="839"/>
      <c r="CW123" s="839"/>
      <c r="CX123" s="839"/>
      <c r="CY123" s="839"/>
      <c r="CZ123" s="839"/>
      <c r="DA123" s="839"/>
      <c r="DB123" s="839"/>
      <c r="DC123" s="839"/>
      <c r="DD123" s="839"/>
      <c r="DE123" s="839"/>
      <c r="DF123" s="840"/>
      <c r="DG123" s="773" t="s">
        <v>64</v>
      </c>
      <c r="DH123" s="774"/>
      <c r="DI123" s="774"/>
      <c r="DJ123" s="774"/>
      <c r="DK123" s="775"/>
      <c r="DL123" s="776" t="s">
        <v>64</v>
      </c>
      <c r="DM123" s="774"/>
      <c r="DN123" s="774"/>
      <c r="DO123" s="774"/>
      <c r="DP123" s="775"/>
      <c r="DQ123" s="776" t="s">
        <v>64</v>
      </c>
      <c r="DR123" s="774"/>
      <c r="DS123" s="774"/>
      <c r="DT123" s="774"/>
      <c r="DU123" s="775"/>
      <c r="DV123" s="815" t="s">
        <v>64</v>
      </c>
      <c r="DW123" s="816"/>
      <c r="DX123" s="816"/>
      <c r="DY123" s="816"/>
      <c r="DZ123" s="817"/>
    </row>
    <row r="124" spans="1:130" s="89" customFormat="1" ht="26.25" customHeight="1" thickBot="1" x14ac:dyDescent="0.2">
      <c r="A124" s="878"/>
      <c r="B124" s="879"/>
      <c r="C124" s="809" t="s">
        <v>394</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64</v>
      </c>
      <c r="AB124" s="774"/>
      <c r="AC124" s="774"/>
      <c r="AD124" s="774"/>
      <c r="AE124" s="775"/>
      <c r="AF124" s="776" t="s">
        <v>64</v>
      </c>
      <c r="AG124" s="774"/>
      <c r="AH124" s="774"/>
      <c r="AI124" s="774"/>
      <c r="AJ124" s="775"/>
      <c r="AK124" s="776" t="s">
        <v>64</v>
      </c>
      <c r="AL124" s="774"/>
      <c r="AM124" s="774"/>
      <c r="AN124" s="774"/>
      <c r="AO124" s="775"/>
      <c r="AP124" s="815" t="s">
        <v>64</v>
      </c>
      <c r="AQ124" s="816"/>
      <c r="AR124" s="816"/>
      <c r="AS124" s="816"/>
      <c r="AT124" s="817"/>
      <c r="AU124" s="841" t="s">
        <v>408</v>
      </c>
      <c r="AV124" s="842"/>
      <c r="AW124" s="842"/>
      <c r="AX124" s="842"/>
      <c r="AY124" s="842"/>
      <c r="AZ124" s="842"/>
      <c r="BA124" s="842"/>
      <c r="BB124" s="842"/>
      <c r="BC124" s="842"/>
      <c r="BD124" s="842"/>
      <c r="BE124" s="842"/>
      <c r="BF124" s="842"/>
      <c r="BG124" s="842"/>
      <c r="BH124" s="842"/>
      <c r="BI124" s="842"/>
      <c r="BJ124" s="842"/>
      <c r="BK124" s="842"/>
      <c r="BL124" s="842"/>
      <c r="BM124" s="842"/>
      <c r="BN124" s="842"/>
      <c r="BO124" s="842"/>
      <c r="BP124" s="843"/>
      <c r="BQ124" s="844" t="s">
        <v>64</v>
      </c>
      <c r="BR124" s="836"/>
      <c r="BS124" s="836"/>
      <c r="BT124" s="836"/>
      <c r="BU124" s="836"/>
      <c r="BV124" s="836" t="s">
        <v>64</v>
      </c>
      <c r="BW124" s="836"/>
      <c r="BX124" s="836"/>
      <c r="BY124" s="836"/>
      <c r="BZ124" s="836"/>
      <c r="CA124" s="836" t="s">
        <v>64</v>
      </c>
      <c r="CB124" s="836"/>
      <c r="CC124" s="836"/>
      <c r="CD124" s="836"/>
      <c r="CE124" s="836"/>
      <c r="CF124" s="720"/>
      <c r="CG124" s="721"/>
      <c r="CH124" s="721"/>
      <c r="CI124" s="721"/>
      <c r="CJ124" s="837"/>
      <c r="CK124" s="861"/>
      <c r="CL124" s="861"/>
      <c r="CM124" s="861"/>
      <c r="CN124" s="861"/>
      <c r="CO124" s="862"/>
      <c r="CP124" s="838" t="s">
        <v>409</v>
      </c>
      <c r="CQ124" s="839"/>
      <c r="CR124" s="839"/>
      <c r="CS124" s="839"/>
      <c r="CT124" s="839"/>
      <c r="CU124" s="839"/>
      <c r="CV124" s="839"/>
      <c r="CW124" s="839"/>
      <c r="CX124" s="839"/>
      <c r="CY124" s="839"/>
      <c r="CZ124" s="839"/>
      <c r="DA124" s="839"/>
      <c r="DB124" s="839"/>
      <c r="DC124" s="839"/>
      <c r="DD124" s="839"/>
      <c r="DE124" s="839"/>
      <c r="DF124" s="840"/>
      <c r="DG124" s="757" t="s">
        <v>64</v>
      </c>
      <c r="DH124" s="758"/>
      <c r="DI124" s="758"/>
      <c r="DJ124" s="758"/>
      <c r="DK124" s="759"/>
      <c r="DL124" s="760" t="s">
        <v>64</v>
      </c>
      <c r="DM124" s="758"/>
      <c r="DN124" s="758"/>
      <c r="DO124" s="758"/>
      <c r="DP124" s="759"/>
      <c r="DQ124" s="760" t="s">
        <v>64</v>
      </c>
      <c r="DR124" s="758"/>
      <c r="DS124" s="758"/>
      <c r="DT124" s="758"/>
      <c r="DU124" s="759"/>
      <c r="DV124" s="822" t="s">
        <v>64</v>
      </c>
      <c r="DW124" s="823"/>
      <c r="DX124" s="823"/>
      <c r="DY124" s="823"/>
      <c r="DZ124" s="824"/>
    </row>
    <row r="125" spans="1:130" s="89" customFormat="1" ht="26.25" customHeight="1" x14ac:dyDescent="0.15">
      <c r="A125" s="878"/>
      <c r="B125" s="879"/>
      <c r="C125" s="809" t="s">
        <v>396</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64</v>
      </c>
      <c r="AB125" s="774"/>
      <c r="AC125" s="774"/>
      <c r="AD125" s="774"/>
      <c r="AE125" s="775"/>
      <c r="AF125" s="776" t="s">
        <v>64</v>
      </c>
      <c r="AG125" s="774"/>
      <c r="AH125" s="774"/>
      <c r="AI125" s="774"/>
      <c r="AJ125" s="775"/>
      <c r="AK125" s="776" t="s">
        <v>64</v>
      </c>
      <c r="AL125" s="774"/>
      <c r="AM125" s="774"/>
      <c r="AN125" s="774"/>
      <c r="AO125" s="775"/>
      <c r="AP125" s="815" t="s">
        <v>64</v>
      </c>
      <c r="AQ125" s="816"/>
      <c r="AR125" s="816"/>
      <c r="AS125" s="816"/>
      <c r="AT125" s="817"/>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25" t="s">
        <v>410</v>
      </c>
      <c r="CL125" s="826"/>
      <c r="CM125" s="826"/>
      <c r="CN125" s="826"/>
      <c r="CO125" s="827"/>
      <c r="CP125" s="834" t="s">
        <v>411</v>
      </c>
      <c r="CQ125" s="802"/>
      <c r="CR125" s="802"/>
      <c r="CS125" s="802"/>
      <c r="CT125" s="802"/>
      <c r="CU125" s="802"/>
      <c r="CV125" s="802"/>
      <c r="CW125" s="802"/>
      <c r="CX125" s="802"/>
      <c r="CY125" s="802"/>
      <c r="CZ125" s="802"/>
      <c r="DA125" s="802"/>
      <c r="DB125" s="802"/>
      <c r="DC125" s="802"/>
      <c r="DD125" s="802"/>
      <c r="DE125" s="802"/>
      <c r="DF125" s="803"/>
      <c r="DG125" s="835" t="s">
        <v>64</v>
      </c>
      <c r="DH125" s="819"/>
      <c r="DI125" s="819"/>
      <c r="DJ125" s="819"/>
      <c r="DK125" s="819"/>
      <c r="DL125" s="819" t="s">
        <v>64</v>
      </c>
      <c r="DM125" s="819"/>
      <c r="DN125" s="819"/>
      <c r="DO125" s="819"/>
      <c r="DP125" s="819"/>
      <c r="DQ125" s="819" t="s">
        <v>64</v>
      </c>
      <c r="DR125" s="819"/>
      <c r="DS125" s="819"/>
      <c r="DT125" s="819"/>
      <c r="DU125" s="819"/>
      <c r="DV125" s="820" t="s">
        <v>64</v>
      </c>
      <c r="DW125" s="820"/>
      <c r="DX125" s="820"/>
      <c r="DY125" s="820"/>
      <c r="DZ125" s="821"/>
    </row>
    <row r="126" spans="1:130" s="89" customFormat="1" ht="26.25" customHeight="1" thickBot="1" x14ac:dyDescent="0.2">
      <c r="A126" s="878"/>
      <c r="B126" s="879"/>
      <c r="C126" s="809" t="s">
        <v>398</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t="s">
        <v>64</v>
      </c>
      <c r="AB126" s="774"/>
      <c r="AC126" s="774"/>
      <c r="AD126" s="774"/>
      <c r="AE126" s="775"/>
      <c r="AF126" s="776" t="s">
        <v>64</v>
      </c>
      <c r="AG126" s="774"/>
      <c r="AH126" s="774"/>
      <c r="AI126" s="774"/>
      <c r="AJ126" s="775"/>
      <c r="AK126" s="776" t="s">
        <v>64</v>
      </c>
      <c r="AL126" s="774"/>
      <c r="AM126" s="774"/>
      <c r="AN126" s="774"/>
      <c r="AO126" s="775"/>
      <c r="AP126" s="815" t="s">
        <v>64</v>
      </c>
      <c r="AQ126" s="816"/>
      <c r="AR126" s="816"/>
      <c r="AS126" s="816"/>
      <c r="AT126" s="817"/>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8"/>
      <c r="CL126" s="829"/>
      <c r="CM126" s="829"/>
      <c r="CN126" s="829"/>
      <c r="CO126" s="830"/>
      <c r="CP126" s="809" t="s">
        <v>412</v>
      </c>
      <c r="CQ126" s="746"/>
      <c r="CR126" s="746"/>
      <c r="CS126" s="746"/>
      <c r="CT126" s="746"/>
      <c r="CU126" s="746"/>
      <c r="CV126" s="746"/>
      <c r="CW126" s="746"/>
      <c r="CX126" s="746"/>
      <c r="CY126" s="746"/>
      <c r="CZ126" s="746"/>
      <c r="DA126" s="746"/>
      <c r="DB126" s="746"/>
      <c r="DC126" s="746"/>
      <c r="DD126" s="746"/>
      <c r="DE126" s="746"/>
      <c r="DF126" s="747"/>
      <c r="DG126" s="810" t="s">
        <v>64</v>
      </c>
      <c r="DH126" s="811"/>
      <c r="DI126" s="811"/>
      <c r="DJ126" s="811"/>
      <c r="DK126" s="811"/>
      <c r="DL126" s="811" t="s">
        <v>64</v>
      </c>
      <c r="DM126" s="811"/>
      <c r="DN126" s="811"/>
      <c r="DO126" s="811"/>
      <c r="DP126" s="811"/>
      <c r="DQ126" s="811" t="s">
        <v>64</v>
      </c>
      <c r="DR126" s="811"/>
      <c r="DS126" s="811"/>
      <c r="DT126" s="811"/>
      <c r="DU126" s="811"/>
      <c r="DV126" s="788" t="s">
        <v>64</v>
      </c>
      <c r="DW126" s="788"/>
      <c r="DX126" s="788"/>
      <c r="DY126" s="788"/>
      <c r="DZ126" s="789"/>
    </row>
    <row r="127" spans="1:130" s="89" customFormat="1" ht="26.25" customHeight="1" x14ac:dyDescent="0.15">
      <c r="A127" s="880"/>
      <c r="B127" s="881"/>
      <c r="C127" s="812" t="s">
        <v>413</v>
      </c>
      <c r="D127" s="813"/>
      <c r="E127" s="813"/>
      <c r="F127" s="813"/>
      <c r="G127" s="813"/>
      <c r="H127" s="813"/>
      <c r="I127" s="813"/>
      <c r="J127" s="813"/>
      <c r="K127" s="813"/>
      <c r="L127" s="813"/>
      <c r="M127" s="813"/>
      <c r="N127" s="813"/>
      <c r="O127" s="813"/>
      <c r="P127" s="813"/>
      <c r="Q127" s="813"/>
      <c r="R127" s="813"/>
      <c r="S127" s="813"/>
      <c r="T127" s="813"/>
      <c r="U127" s="813"/>
      <c r="V127" s="813"/>
      <c r="W127" s="813"/>
      <c r="X127" s="813"/>
      <c r="Y127" s="813"/>
      <c r="Z127" s="814"/>
      <c r="AA127" s="773" t="s">
        <v>64</v>
      </c>
      <c r="AB127" s="774"/>
      <c r="AC127" s="774"/>
      <c r="AD127" s="774"/>
      <c r="AE127" s="775"/>
      <c r="AF127" s="776" t="s">
        <v>64</v>
      </c>
      <c r="AG127" s="774"/>
      <c r="AH127" s="774"/>
      <c r="AI127" s="774"/>
      <c r="AJ127" s="775"/>
      <c r="AK127" s="776" t="s">
        <v>64</v>
      </c>
      <c r="AL127" s="774"/>
      <c r="AM127" s="774"/>
      <c r="AN127" s="774"/>
      <c r="AO127" s="775"/>
      <c r="AP127" s="815" t="s">
        <v>64</v>
      </c>
      <c r="AQ127" s="816"/>
      <c r="AR127" s="816"/>
      <c r="AS127" s="816"/>
      <c r="AT127" s="817"/>
      <c r="AU127" s="91"/>
      <c r="AV127" s="91"/>
      <c r="AW127" s="91"/>
      <c r="AX127" s="818" t="s">
        <v>414</v>
      </c>
      <c r="AY127" s="806"/>
      <c r="AZ127" s="806"/>
      <c r="BA127" s="806"/>
      <c r="BB127" s="806"/>
      <c r="BC127" s="806"/>
      <c r="BD127" s="806"/>
      <c r="BE127" s="807"/>
      <c r="BF127" s="805" t="s">
        <v>415</v>
      </c>
      <c r="BG127" s="806"/>
      <c r="BH127" s="806"/>
      <c r="BI127" s="806"/>
      <c r="BJ127" s="806"/>
      <c r="BK127" s="806"/>
      <c r="BL127" s="807"/>
      <c r="BM127" s="805" t="s">
        <v>416</v>
      </c>
      <c r="BN127" s="806"/>
      <c r="BO127" s="806"/>
      <c r="BP127" s="806"/>
      <c r="BQ127" s="806"/>
      <c r="BR127" s="806"/>
      <c r="BS127" s="807"/>
      <c r="BT127" s="805" t="s">
        <v>417</v>
      </c>
      <c r="BU127" s="806"/>
      <c r="BV127" s="806"/>
      <c r="BW127" s="806"/>
      <c r="BX127" s="806"/>
      <c r="BY127" s="806"/>
      <c r="BZ127" s="808"/>
      <c r="CA127" s="91"/>
      <c r="CB127" s="91"/>
      <c r="CC127" s="91"/>
      <c r="CD127" s="114"/>
      <c r="CE127" s="114"/>
      <c r="CF127" s="114"/>
      <c r="CG127" s="91"/>
      <c r="CH127" s="91"/>
      <c r="CI127" s="91"/>
      <c r="CJ127" s="113"/>
      <c r="CK127" s="828"/>
      <c r="CL127" s="829"/>
      <c r="CM127" s="829"/>
      <c r="CN127" s="829"/>
      <c r="CO127" s="830"/>
      <c r="CP127" s="809" t="s">
        <v>418</v>
      </c>
      <c r="CQ127" s="746"/>
      <c r="CR127" s="746"/>
      <c r="CS127" s="746"/>
      <c r="CT127" s="746"/>
      <c r="CU127" s="746"/>
      <c r="CV127" s="746"/>
      <c r="CW127" s="746"/>
      <c r="CX127" s="746"/>
      <c r="CY127" s="746"/>
      <c r="CZ127" s="746"/>
      <c r="DA127" s="746"/>
      <c r="DB127" s="746"/>
      <c r="DC127" s="746"/>
      <c r="DD127" s="746"/>
      <c r="DE127" s="746"/>
      <c r="DF127" s="747"/>
      <c r="DG127" s="810" t="s">
        <v>64</v>
      </c>
      <c r="DH127" s="811"/>
      <c r="DI127" s="811"/>
      <c r="DJ127" s="811"/>
      <c r="DK127" s="811"/>
      <c r="DL127" s="811" t="s">
        <v>64</v>
      </c>
      <c r="DM127" s="811"/>
      <c r="DN127" s="811"/>
      <c r="DO127" s="811"/>
      <c r="DP127" s="811"/>
      <c r="DQ127" s="811" t="s">
        <v>64</v>
      </c>
      <c r="DR127" s="811"/>
      <c r="DS127" s="811"/>
      <c r="DT127" s="811"/>
      <c r="DU127" s="811"/>
      <c r="DV127" s="788" t="s">
        <v>64</v>
      </c>
      <c r="DW127" s="788"/>
      <c r="DX127" s="788"/>
      <c r="DY127" s="788"/>
      <c r="DZ127" s="789"/>
    </row>
    <row r="128" spans="1:130" s="89" customFormat="1" ht="26.25" customHeight="1" thickBot="1" x14ac:dyDescent="0.2">
      <c r="A128" s="790" t="s">
        <v>419</v>
      </c>
      <c r="B128" s="791"/>
      <c r="C128" s="791"/>
      <c r="D128" s="791"/>
      <c r="E128" s="791"/>
      <c r="F128" s="791"/>
      <c r="G128" s="791"/>
      <c r="H128" s="791"/>
      <c r="I128" s="791"/>
      <c r="J128" s="791"/>
      <c r="K128" s="791"/>
      <c r="L128" s="791"/>
      <c r="M128" s="791"/>
      <c r="N128" s="791"/>
      <c r="O128" s="791"/>
      <c r="P128" s="791"/>
      <c r="Q128" s="791"/>
      <c r="R128" s="791"/>
      <c r="S128" s="791"/>
      <c r="T128" s="791"/>
      <c r="U128" s="791"/>
      <c r="V128" s="791"/>
      <c r="W128" s="792" t="s">
        <v>420</v>
      </c>
      <c r="X128" s="792"/>
      <c r="Y128" s="792"/>
      <c r="Z128" s="793"/>
      <c r="AA128" s="794">
        <v>387</v>
      </c>
      <c r="AB128" s="795"/>
      <c r="AC128" s="795"/>
      <c r="AD128" s="795"/>
      <c r="AE128" s="796"/>
      <c r="AF128" s="797">
        <v>864</v>
      </c>
      <c r="AG128" s="795"/>
      <c r="AH128" s="795"/>
      <c r="AI128" s="795"/>
      <c r="AJ128" s="796"/>
      <c r="AK128" s="797">
        <v>125</v>
      </c>
      <c r="AL128" s="795"/>
      <c r="AM128" s="795"/>
      <c r="AN128" s="795"/>
      <c r="AO128" s="796"/>
      <c r="AP128" s="798"/>
      <c r="AQ128" s="799"/>
      <c r="AR128" s="799"/>
      <c r="AS128" s="799"/>
      <c r="AT128" s="800"/>
      <c r="AU128" s="91"/>
      <c r="AV128" s="91"/>
      <c r="AW128" s="91"/>
      <c r="AX128" s="801" t="s">
        <v>421</v>
      </c>
      <c r="AY128" s="802"/>
      <c r="AZ128" s="802"/>
      <c r="BA128" s="802"/>
      <c r="BB128" s="802"/>
      <c r="BC128" s="802"/>
      <c r="BD128" s="802"/>
      <c r="BE128" s="803"/>
      <c r="BF128" s="780" t="s">
        <v>64</v>
      </c>
      <c r="BG128" s="781"/>
      <c r="BH128" s="781"/>
      <c r="BI128" s="781"/>
      <c r="BJ128" s="781"/>
      <c r="BK128" s="781"/>
      <c r="BL128" s="804"/>
      <c r="BM128" s="780">
        <v>15</v>
      </c>
      <c r="BN128" s="781"/>
      <c r="BO128" s="781"/>
      <c r="BP128" s="781"/>
      <c r="BQ128" s="781"/>
      <c r="BR128" s="781"/>
      <c r="BS128" s="804"/>
      <c r="BT128" s="780">
        <v>20</v>
      </c>
      <c r="BU128" s="781"/>
      <c r="BV128" s="781"/>
      <c r="BW128" s="781"/>
      <c r="BX128" s="781"/>
      <c r="BY128" s="781"/>
      <c r="BZ128" s="782"/>
      <c r="CA128" s="114"/>
      <c r="CB128" s="114"/>
      <c r="CC128" s="114"/>
      <c r="CD128" s="114"/>
      <c r="CE128" s="114"/>
      <c r="CF128" s="114"/>
      <c r="CG128" s="91"/>
      <c r="CH128" s="91"/>
      <c r="CI128" s="91"/>
      <c r="CJ128" s="113"/>
      <c r="CK128" s="831"/>
      <c r="CL128" s="832"/>
      <c r="CM128" s="832"/>
      <c r="CN128" s="832"/>
      <c r="CO128" s="833"/>
      <c r="CP128" s="783" t="s">
        <v>422</v>
      </c>
      <c r="CQ128" s="724"/>
      <c r="CR128" s="724"/>
      <c r="CS128" s="724"/>
      <c r="CT128" s="724"/>
      <c r="CU128" s="724"/>
      <c r="CV128" s="724"/>
      <c r="CW128" s="724"/>
      <c r="CX128" s="724"/>
      <c r="CY128" s="724"/>
      <c r="CZ128" s="724"/>
      <c r="DA128" s="724"/>
      <c r="DB128" s="724"/>
      <c r="DC128" s="724"/>
      <c r="DD128" s="724"/>
      <c r="DE128" s="724"/>
      <c r="DF128" s="725"/>
      <c r="DG128" s="784" t="s">
        <v>64</v>
      </c>
      <c r="DH128" s="785"/>
      <c r="DI128" s="785"/>
      <c r="DJ128" s="785"/>
      <c r="DK128" s="785"/>
      <c r="DL128" s="785" t="s">
        <v>64</v>
      </c>
      <c r="DM128" s="785"/>
      <c r="DN128" s="785"/>
      <c r="DO128" s="785"/>
      <c r="DP128" s="785"/>
      <c r="DQ128" s="785" t="s">
        <v>64</v>
      </c>
      <c r="DR128" s="785"/>
      <c r="DS128" s="785"/>
      <c r="DT128" s="785"/>
      <c r="DU128" s="785"/>
      <c r="DV128" s="786" t="s">
        <v>64</v>
      </c>
      <c r="DW128" s="786"/>
      <c r="DX128" s="786"/>
      <c r="DY128" s="786"/>
      <c r="DZ128" s="787"/>
    </row>
    <row r="129" spans="1:131" s="89" customFormat="1" ht="26.25" customHeight="1" x14ac:dyDescent="0.15">
      <c r="A129" s="768" t="s">
        <v>44</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423</v>
      </c>
      <c r="X129" s="771"/>
      <c r="Y129" s="771"/>
      <c r="Z129" s="772"/>
      <c r="AA129" s="773">
        <v>3445779</v>
      </c>
      <c r="AB129" s="774"/>
      <c r="AC129" s="774"/>
      <c r="AD129" s="774"/>
      <c r="AE129" s="775"/>
      <c r="AF129" s="776">
        <v>3388487</v>
      </c>
      <c r="AG129" s="774"/>
      <c r="AH129" s="774"/>
      <c r="AI129" s="774"/>
      <c r="AJ129" s="775"/>
      <c r="AK129" s="776">
        <v>3492209</v>
      </c>
      <c r="AL129" s="774"/>
      <c r="AM129" s="774"/>
      <c r="AN129" s="774"/>
      <c r="AO129" s="775"/>
      <c r="AP129" s="777"/>
      <c r="AQ129" s="778"/>
      <c r="AR129" s="778"/>
      <c r="AS129" s="778"/>
      <c r="AT129" s="779"/>
      <c r="AU129" s="92"/>
      <c r="AV129" s="92"/>
      <c r="AW129" s="92"/>
      <c r="AX129" s="745" t="s">
        <v>424</v>
      </c>
      <c r="AY129" s="746"/>
      <c r="AZ129" s="746"/>
      <c r="BA129" s="746"/>
      <c r="BB129" s="746"/>
      <c r="BC129" s="746"/>
      <c r="BD129" s="746"/>
      <c r="BE129" s="747"/>
      <c r="BF129" s="764" t="s">
        <v>64</v>
      </c>
      <c r="BG129" s="765"/>
      <c r="BH129" s="765"/>
      <c r="BI129" s="765"/>
      <c r="BJ129" s="765"/>
      <c r="BK129" s="765"/>
      <c r="BL129" s="766"/>
      <c r="BM129" s="764">
        <v>20</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68" t="s">
        <v>425</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426</v>
      </c>
      <c r="X130" s="771"/>
      <c r="Y130" s="771"/>
      <c r="Z130" s="772"/>
      <c r="AA130" s="773">
        <v>943767</v>
      </c>
      <c r="AB130" s="774"/>
      <c r="AC130" s="774"/>
      <c r="AD130" s="774"/>
      <c r="AE130" s="775"/>
      <c r="AF130" s="776">
        <v>946571</v>
      </c>
      <c r="AG130" s="774"/>
      <c r="AH130" s="774"/>
      <c r="AI130" s="774"/>
      <c r="AJ130" s="775"/>
      <c r="AK130" s="776">
        <v>957800</v>
      </c>
      <c r="AL130" s="774"/>
      <c r="AM130" s="774"/>
      <c r="AN130" s="774"/>
      <c r="AO130" s="775"/>
      <c r="AP130" s="777"/>
      <c r="AQ130" s="778"/>
      <c r="AR130" s="778"/>
      <c r="AS130" s="778"/>
      <c r="AT130" s="779"/>
      <c r="AU130" s="92"/>
      <c r="AV130" s="92"/>
      <c r="AW130" s="92"/>
      <c r="AX130" s="745" t="s">
        <v>427</v>
      </c>
      <c r="AY130" s="746"/>
      <c r="AZ130" s="746"/>
      <c r="BA130" s="746"/>
      <c r="BB130" s="746"/>
      <c r="BC130" s="746"/>
      <c r="BD130" s="746"/>
      <c r="BE130" s="747"/>
      <c r="BF130" s="748">
        <v>8.5</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428</v>
      </c>
      <c r="X131" s="755"/>
      <c r="Y131" s="755"/>
      <c r="Z131" s="756"/>
      <c r="AA131" s="757">
        <v>2502012</v>
      </c>
      <c r="AB131" s="758"/>
      <c r="AC131" s="758"/>
      <c r="AD131" s="758"/>
      <c r="AE131" s="759"/>
      <c r="AF131" s="760">
        <v>2441916</v>
      </c>
      <c r="AG131" s="758"/>
      <c r="AH131" s="758"/>
      <c r="AI131" s="758"/>
      <c r="AJ131" s="759"/>
      <c r="AK131" s="760">
        <v>2534409</v>
      </c>
      <c r="AL131" s="758"/>
      <c r="AM131" s="758"/>
      <c r="AN131" s="758"/>
      <c r="AO131" s="759"/>
      <c r="AP131" s="761"/>
      <c r="AQ131" s="762"/>
      <c r="AR131" s="762"/>
      <c r="AS131" s="762"/>
      <c r="AT131" s="763"/>
      <c r="AU131" s="92"/>
      <c r="AV131" s="92"/>
      <c r="AW131" s="92"/>
      <c r="AX131" s="723" t="s">
        <v>429</v>
      </c>
      <c r="AY131" s="724"/>
      <c r="AZ131" s="724"/>
      <c r="BA131" s="724"/>
      <c r="BB131" s="724"/>
      <c r="BC131" s="724"/>
      <c r="BD131" s="724"/>
      <c r="BE131" s="725"/>
      <c r="BF131" s="726" t="s">
        <v>64</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32" t="s">
        <v>430</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431</v>
      </c>
      <c r="W132" s="736"/>
      <c r="X132" s="736"/>
      <c r="Y132" s="736"/>
      <c r="Z132" s="737"/>
      <c r="AA132" s="738">
        <v>7.5945678919999997</v>
      </c>
      <c r="AB132" s="739"/>
      <c r="AC132" s="739"/>
      <c r="AD132" s="739"/>
      <c r="AE132" s="740"/>
      <c r="AF132" s="741">
        <v>9.074104105</v>
      </c>
      <c r="AG132" s="739"/>
      <c r="AH132" s="739"/>
      <c r="AI132" s="739"/>
      <c r="AJ132" s="740"/>
      <c r="AK132" s="741">
        <v>9.021669352</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432</v>
      </c>
      <c r="W133" s="715"/>
      <c r="X133" s="715"/>
      <c r="Y133" s="715"/>
      <c r="Z133" s="716"/>
      <c r="AA133" s="717">
        <v>7.2</v>
      </c>
      <c r="AB133" s="718"/>
      <c r="AC133" s="718"/>
      <c r="AD133" s="718"/>
      <c r="AE133" s="719"/>
      <c r="AF133" s="717">
        <v>8.1</v>
      </c>
      <c r="AG133" s="718"/>
      <c r="AH133" s="718"/>
      <c r="AI133" s="718"/>
      <c r="AJ133" s="719"/>
      <c r="AK133" s="717">
        <v>8.5</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v5uYoROBnXIssESw3wv4DY+IuBRsnLHi2J/+aq/2t2lUHqI3oMRTWcUyyEfSIhyFDEgvnOSL4p72lWGuWYKUHQ==" saltValue="HuGojQFLOBAjEWDWMg0nbQ=="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dAtJT7eHMENSKH8Kw8NI2FMTKpLPI7Dq2FI8lZnh7f/cdNw3JGyIA+GFJNC4hSNz8L65TNQgkuxSszzMd+sU0A==" saltValue="njH8njaXD+/+A3vcU0wC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tFfEH9zsgso/yfHmi+CAohYDZa8h8onSepF139kcqHgYc2UlDfwSA9M9T7w2rNUwO+ASalMoTmmYxJU8EasUw==" saltValue="4bCngluIWfkgh0YvNm574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31"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433</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434</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21" t="s">
        <v>435</v>
      </c>
      <c r="AP7" s="129"/>
      <c r="AQ7" s="130" t="s">
        <v>436</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22"/>
      <c r="AP8" s="135" t="s">
        <v>437</v>
      </c>
      <c r="AQ8" s="136" t="s">
        <v>438</v>
      </c>
      <c r="AR8" s="137" t="s">
        <v>439</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3" t="s">
        <v>440</v>
      </c>
      <c r="AL9" s="1124"/>
      <c r="AM9" s="1124"/>
      <c r="AN9" s="1125"/>
      <c r="AO9" s="138">
        <v>780513</v>
      </c>
      <c r="AP9" s="138">
        <v>112223</v>
      </c>
      <c r="AQ9" s="139">
        <v>143042</v>
      </c>
      <c r="AR9" s="140">
        <v>-21.5</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3" t="s">
        <v>441</v>
      </c>
      <c r="AL10" s="1124"/>
      <c r="AM10" s="1124"/>
      <c r="AN10" s="1125"/>
      <c r="AO10" s="141">
        <v>43472</v>
      </c>
      <c r="AP10" s="141">
        <v>6250</v>
      </c>
      <c r="AQ10" s="142">
        <v>17233</v>
      </c>
      <c r="AR10" s="143">
        <v>-63.7</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3" t="s">
        <v>442</v>
      </c>
      <c r="AL11" s="1124"/>
      <c r="AM11" s="1124"/>
      <c r="AN11" s="1125"/>
      <c r="AO11" s="141" t="s">
        <v>443</v>
      </c>
      <c r="AP11" s="141" t="s">
        <v>443</v>
      </c>
      <c r="AQ11" s="142">
        <v>1297</v>
      </c>
      <c r="AR11" s="143" t="s">
        <v>443</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3" t="s">
        <v>444</v>
      </c>
      <c r="AL12" s="1124"/>
      <c r="AM12" s="1124"/>
      <c r="AN12" s="1125"/>
      <c r="AO12" s="141" t="s">
        <v>443</v>
      </c>
      <c r="AP12" s="141" t="s">
        <v>443</v>
      </c>
      <c r="AQ12" s="142" t="s">
        <v>443</v>
      </c>
      <c r="AR12" s="143" t="s">
        <v>443</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3" t="s">
        <v>445</v>
      </c>
      <c r="AL13" s="1124"/>
      <c r="AM13" s="1124"/>
      <c r="AN13" s="1125"/>
      <c r="AO13" s="141">
        <v>21716</v>
      </c>
      <c r="AP13" s="141">
        <v>3122</v>
      </c>
      <c r="AQ13" s="142">
        <v>5542</v>
      </c>
      <c r="AR13" s="143">
        <v>-43.7</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3" t="s">
        <v>446</v>
      </c>
      <c r="AL14" s="1124"/>
      <c r="AM14" s="1124"/>
      <c r="AN14" s="1125"/>
      <c r="AO14" s="141">
        <v>4479</v>
      </c>
      <c r="AP14" s="141">
        <v>644</v>
      </c>
      <c r="AQ14" s="142">
        <v>2886</v>
      </c>
      <c r="AR14" s="143">
        <v>-77.7</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6" t="s">
        <v>447</v>
      </c>
      <c r="AL15" s="1127"/>
      <c r="AM15" s="1127"/>
      <c r="AN15" s="1128"/>
      <c r="AO15" s="141">
        <v>-11878</v>
      </c>
      <c r="AP15" s="141">
        <v>-1708</v>
      </c>
      <c r="AQ15" s="142">
        <v>-8856</v>
      </c>
      <c r="AR15" s="143">
        <v>-80.7</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6" t="s">
        <v>120</v>
      </c>
      <c r="AL16" s="1127"/>
      <c r="AM16" s="1127"/>
      <c r="AN16" s="1128"/>
      <c r="AO16" s="141">
        <v>838302</v>
      </c>
      <c r="AP16" s="141">
        <v>120532</v>
      </c>
      <c r="AQ16" s="142">
        <v>161143</v>
      </c>
      <c r="AR16" s="143">
        <v>-25.2</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448</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449</v>
      </c>
      <c r="AP20" s="150" t="s">
        <v>450</v>
      </c>
      <c r="AQ20" s="151" t="s">
        <v>451</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29" t="s">
        <v>452</v>
      </c>
      <c r="AL21" s="1130"/>
      <c r="AM21" s="1130"/>
      <c r="AN21" s="1131"/>
      <c r="AO21" s="154">
        <v>11.36</v>
      </c>
      <c r="AP21" s="155">
        <v>14.02</v>
      </c>
      <c r="AQ21" s="156">
        <v>-2.66</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29" t="s">
        <v>453</v>
      </c>
      <c r="AL22" s="1130"/>
      <c r="AM22" s="1130"/>
      <c r="AN22" s="1131"/>
      <c r="AO22" s="159">
        <v>97.5</v>
      </c>
      <c r="AP22" s="160">
        <v>96.2</v>
      </c>
      <c r="AQ22" s="161">
        <v>1.3</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32" t="s">
        <v>454</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124"/>
    </row>
    <row r="27" spans="1:46" x14ac:dyDescent="0.15">
      <c r="A27" s="166"/>
      <c r="AO27" s="119"/>
      <c r="AP27" s="119"/>
      <c r="AQ27" s="119"/>
      <c r="AR27" s="119"/>
      <c r="AS27" s="119"/>
      <c r="AT27" s="119"/>
    </row>
    <row r="28" spans="1:46" ht="17.25" x14ac:dyDescent="0.15">
      <c r="A28" s="120" t="s">
        <v>455</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456</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21" t="s">
        <v>435</v>
      </c>
      <c r="AP30" s="129"/>
      <c r="AQ30" s="130" t="s">
        <v>436</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22"/>
      <c r="AP31" s="135" t="s">
        <v>437</v>
      </c>
      <c r="AQ31" s="136" t="s">
        <v>438</v>
      </c>
      <c r="AR31" s="137" t="s">
        <v>439</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07" t="s">
        <v>457</v>
      </c>
      <c r="AL32" s="1108"/>
      <c r="AM32" s="1108"/>
      <c r="AN32" s="1109"/>
      <c r="AO32" s="169">
        <v>1168667</v>
      </c>
      <c r="AP32" s="169">
        <v>168033</v>
      </c>
      <c r="AQ32" s="170">
        <v>81691</v>
      </c>
      <c r="AR32" s="171">
        <v>105.7</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07" t="s">
        <v>458</v>
      </c>
      <c r="AL33" s="1108"/>
      <c r="AM33" s="1108"/>
      <c r="AN33" s="1109"/>
      <c r="AO33" s="169" t="s">
        <v>443</v>
      </c>
      <c r="AP33" s="169" t="s">
        <v>443</v>
      </c>
      <c r="AQ33" s="170" t="s">
        <v>443</v>
      </c>
      <c r="AR33" s="171" t="s">
        <v>443</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07" t="s">
        <v>459</v>
      </c>
      <c r="AL34" s="1108"/>
      <c r="AM34" s="1108"/>
      <c r="AN34" s="1109"/>
      <c r="AO34" s="169" t="s">
        <v>443</v>
      </c>
      <c r="AP34" s="169" t="s">
        <v>443</v>
      </c>
      <c r="AQ34" s="170" t="s">
        <v>443</v>
      </c>
      <c r="AR34" s="171" t="s">
        <v>443</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07" t="s">
        <v>460</v>
      </c>
      <c r="AL35" s="1108"/>
      <c r="AM35" s="1108"/>
      <c r="AN35" s="1109"/>
      <c r="AO35" s="169">
        <v>7607</v>
      </c>
      <c r="AP35" s="169">
        <v>1094</v>
      </c>
      <c r="AQ35" s="170">
        <v>27672</v>
      </c>
      <c r="AR35" s="171">
        <v>-96</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07" t="s">
        <v>461</v>
      </c>
      <c r="AL36" s="1108"/>
      <c r="AM36" s="1108"/>
      <c r="AN36" s="1109"/>
      <c r="AO36" s="169">
        <v>10297</v>
      </c>
      <c r="AP36" s="169">
        <v>1481</v>
      </c>
      <c r="AQ36" s="170">
        <v>4845</v>
      </c>
      <c r="AR36" s="171">
        <v>-69.400000000000006</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07" t="s">
        <v>462</v>
      </c>
      <c r="AL37" s="1108"/>
      <c r="AM37" s="1108"/>
      <c r="AN37" s="1109"/>
      <c r="AO37" s="169" t="s">
        <v>443</v>
      </c>
      <c r="AP37" s="169" t="s">
        <v>443</v>
      </c>
      <c r="AQ37" s="170">
        <v>448</v>
      </c>
      <c r="AR37" s="171" t="s">
        <v>443</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0" t="s">
        <v>463</v>
      </c>
      <c r="AL38" s="1111"/>
      <c r="AM38" s="1111"/>
      <c r="AN38" s="1112"/>
      <c r="AO38" s="172" t="s">
        <v>443</v>
      </c>
      <c r="AP38" s="172" t="s">
        <v>443</v>
      </c>
      <c r="AQ38" s="173">
        <v>4</v>
      </c>
      <c r="AR38" s="161" t="s">
        <v>443</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0" t="s">
        <v>464</v>
      </c>
      <c r="AL39" s="1111"/>
      <c r="AM39" s="1111"/>
      <c r="AN39" s="1112"/>
      <c r="AO39" s="169">
        <v>-125</v>
      </c>
      <c r="AP39" s="169">
        <v>-18</v>
      </c>
      <c r="AQ39" s="170">
        <v>-1961</v>
      </c>
      <c r="AR39" s="171">
        <v>-99.1</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07" t="s">
        <v>465</v>
      </c>
      <c r="AL40" s="1108"/>
      <c r="AM40" s="1108"/>
      <c r="AN40" s="1109"/>
      <c r="AO40" s="169">
        <v>-957800</v>
      </c>
      <c r="AP40" s="169">
        <v>-137714</v>
      </c>
      <c r="AQ40" s="170">
        <v>-75713</v>
      </c>
      <c r="AR40" s="171">
        <v>81.900000000000006</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13" t="s">
        <v>231</v>
      </c>
      <c r="AL41" s="1114"/>
      <c r="AM41" s="1114"/>
      <c r="AN41" s="1115"/>
      <c r="AO41" s="169">
        <v>228646</v>
      </c>
      <c r="AP41" s="169">
        <v>32875</v>
      </c>
      <c r="AQ41" s="170">
        <v>36985</v>
      </c>
      <c r="AR41" s="171">
        <v>-11.1</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466</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467</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6" t="s">
        <v>435</v>
      </c>
      <c r="AN49" s="1118" t="s">
        <v>468</v>
      </c>
      <c r="AO49" s="1119"/>
      <c r="AP49" s="1119"/>
      <c r="AQ49" s="1119"/>
      <c r="AR49" s="1120"/>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17"/>
      <c r="AN50" s="185" t="s">
        <v>469</v>
      </c>
      <c r="AO50" s="186" t="s">
        <v>470</v>
      </c>
      <c r="AP50" s="187" t="s">
        <v>471</v>
      </c>
      <c r="AQ50" s="188" t="s">
        <v>472</v>
      </c>
      <c r="AR50" s="189" t="s">
        <v>473</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474</v>
      </c>
      <c r="AL51" s="182"/>
      <c r="AM51" s="190">
        <v>4833779</v>
      </c>
      <c r="AN51" s="191">
        <v>714633</v>
      </c>
      <c r="AO51" s="192">
        <v>-16.8</v>
      </c>
      <c r="AP51" s="193">
        <v>126262</v>
      </c>
      <c r="AQ51" s="194">
        <v>10</v>
      </c>
      <c r="AR51" s="195">
        <v>-26.8</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475</v>
      </c>
      <c r="AM52" s="198">
        <v>210513</v>
      </c>
      <c r="AN52" s="199">
        <v>31123</v>
      </c>
      <c r="AO52" s="200">
        <v>37.5</v>
      </c>
      <c r="AP52" s="201">
        <v>56769</v>
      </c>
      <c r="AQ52" s="202">
        <v>2.1</v>
      </c>
      <c r="AR52" s="203">
        <v>35.4</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476</v>
      </c>
      <c r="AL53" s="182"/>
      <c r="AM53" s="190">
        <v>4352393</v>
      </c>
      <c r="AN53" s="191">
        <v>644895</v>
      </c>
      <c r="AO53" s="192">
        <v>-9.8000000000000007</v>
      </c>
      <c r="AP53" s="193">
        <v>126525</v>
      </c>
      <c r="AQ53" s="194">
        <v>0.2</v>
      </c>
      <c r="AR53" s="195">
        <v>-10</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475</v>
      </c>
      <c r="AM54" s="198">
        <v>317879</v>
      </c>
      <c r="AN54" s="199">
        <v>47100</v>
      </c>
      <c r="AO54" s="200">
        <v>51.3</v>
      </c>
      <c r="AP54" s="201">
        <v>67052</v>
      </c>
      <c r="AQ54" s="202">
        <v>18.100000000000001</v>
      </c>
      <c r="AR54" s="203">
        <v>33.200000000000003</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477</v>
      </c>
      <c r="AL55" s="182"/>
      <c r="AM55" s="190">
        <v>2642915</v>
      </c>
      <c r="AN55" s="191">
        <v>392765</v>
      </c>
      <c r="AO55" s="192">
        <v>-39.1</v>
      </c>
      <c r="AP55" s="193">
        <v>122054</v>
      </c>
      <c r="AQ55" s="194">
        <v>-3.5</v>
      </c>
      <c r="AR55" s="195">
        <v>-35.6</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475</v>
      </c>
      <c r="AM56" s="198">
        <v>492086</v>
      </c>
      <c r="AN56" s="199">
        <v>73129</v>
      </c>
      <c r="AO56" s="200">
        <v>55.3</v>
      </c>
      <c r="AP56" s="201">
        <v>68298</v>
      </c>
      <c r="AQ56" s="202">
        <v>1.9</v>
      </c>
      <c r="AR56" s="203">
        <v>53.4</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478</v>
      </c>
      <c r="AL57" s="182"/>
      <c r="AM57" s="190">
        <v>1246177</v>
      </c>
      <c r="AN57" s="191">
        <v>179927</v>
      </c>
      <c r="AO57" s="192">
        <v>-54.2</v>
      </c>
      <c r="AP57" s="193">
        <v>111644</v>
      </c>
      <c r="AQ57" s="194">
        <v>-8.5</v>
      </c>
      <c r="AR57" s="195">
        <v>-45.7</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475</v>
      </c>
      <c r="AM58" s="198">
        <v>695911</v>
      </c>
      <c r="AN58" s="199">
        <v>100478</v>
      </c>
      <c r="AO58" s="200">
        <v>37.4</v>
      </c>
      <c r="AP58" s="201">
        <v>66606</v>
      </c>
      <c r="AQ58" s="202">
        <v>-2.5</v>
      </c>
      <c r="AR58" s="203">
        <v>39.9</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479</v>
      </c>
      <c r="AL59" s="182"/>
      <c r="AM59" s="190">
        <v>1491316</v>
      </c>
      <c r="AN59" s="191">
        <v>214424</v>
      </c>
      <c r="AO59" s="192">
        <v>19.2</v>
      </c>
      <c r="AP59" s="193">
        <v>127917</v>
      </c>
      <c r="AQ59" s="194">
        <v>14.6</v>
      </c>
      <c r="AR59" s="195">
        <v>4.5999999999999996</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475</v>
      </c>
      <c r="AM60" s="198">
        <v>492926</v>
      </c>
      <c r="AN60" s="199">
        <v>70874</v>
      </c>
      <c r="AO60" s="200">
        <v>-29.5</v>
      </c>
      <c r="AP60" s="201">
        <v>69746</v>
      </c>
      <c r="AQ60" s="202">
        <v>4.7</v>
      </c>
      <c r="AR60" s="203">
        <v>-34.200000000000003</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480</v>
      </c>
      <c r="AL61" s="204"/>
      <c r="AM61" s="205">
        <v>2913316</v>
      </c>
      <c r="AN61" s="206">
        <v>429329</v>
      </c>
      <c r="AO61" s="207">
        <v>-20.100000000000001</v>
      </c>
      <c r="AP61" s="208">
        <v>122880</v>
      </c>
      <c r="AQ61" s="209">
        <v>2.6</v>
      </c>
      <c r="AR61" s="195">
        <v>-22.7</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475</v>
      </c>
      <c r="AM62" s="198">
        <v>441863</v>
      </c>
      <c r="AN62" s="199">
        <v>64541</v>
      </c>
      <c r="AO62" s="200">
        <v>30.4</v>
      </c>
      <c r="AP62" s="201">
        <v>65694</v>
      </c>
      <c r="AQ62" s="202">
        <v>4.9000000000000004</v>
      </c>
      <c r="AR62" s="203">
        <v>25.5</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2UwnRZRGLHtXl2VFO3bzYiCWY3uYR/fBH1+JVTwDwi5gCpHp2CEkqvoothVw3Z4RDr+pzQ4woHCMuDs8cmVTnw==" saltValue="v2H0dOyS+l0Q2B1Ot0LOK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4"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h85XkCOkZm2oid7JES/s2eL30stb5YVtFtnvWhDt2625nfUbDKpvGkVzE4u/6eOJggGRLk+cur7VbQfYogqdGw==" saltValue="Dma2wrzEyZd1Ko8LojQsB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1"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agL2ySlMFZoCuuEJTxP9sfiMOO4NsQbhfELSrAe2hIMsGhzyf1a4jAgLzBURpU6DOyaJN5FHuAjhBRnuStrYlA==" saltValue="bXqgzDvDSC98GwI7csQNx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22" zoomScale="85" zoomScaleNormal="85" zoomScaleSheetLayoutView="100" workbookViewId="0"/>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481</v>
      </c>
    </row>
    <row r="46" spans="2:10" ht="29.25" customHeight="1" thickBot="1" x14ac:dyDescent="0.25">
      <c r="B46" s="215" t="s">
        <v>24</v>
      </c>
      <c r="C46" s="216"/>
      <c r="D46" s="216"/>
      <c r="E46" s="217" t="s">
        <v>482</v>
      </c>
      <c r="F46" s="218" t="s">
        <v>3</v>
      </c>
      <c r="G46" s="219" t="s">
        <v>4</v>
      </c>
      <c r="H46" s="219" t="s">
        <v>5</v>
      </c>
      <c r="I46" s="219" t="s">
        <v>6</v>
      </c>
      <c r="J46" s="220" t="s">
        <v>7</v>
      </c>
    </row>
    <row r="47" spans="2:10" ht="57.75" customHeight="1" x14ac:dyDescent="0.15">
      <c r="B47" s="221"/>
      <c r="C47" s="1133" t="s">
        <v>483</v>
      </c>
      <c r="D47" s="1133"/>
      <c r="E47" s="1134"/>
      <c r="F47" s="222">
        <v>68.84</v>
      </c>
      <c r="G47" s="223">
        <v>75.819999999999993</v>
      </c>
      <c r="H47" s="223">
        <v>72.86</v>
      </c>
      <c r="I47" s="223">
        <v>76.41</v>
      </c>
      <c r="J47" s="224">
        <v>69.91</v>
      </c>
    </row>
    <row r="48" spans="2:10" ht="57.75" customHeight="1" x14ac:dyDescent="0.15">
      <c r="B48" s="225"/>
      <c r="C48" s="1135" t="s">
        <v>484</v>
      </c>
      <c r="D48" s="1135"/>
      <c r="E48" s="1136"/>
      <c r="F48" s="226">
        <v>19.12</v>
      </c>
      <c r="G48" s="227">
        <v>10.79</v>
      </c>
      <c r="H48" s="227">
        <v>17.71</v>
      </c>
      <c r="I48" s="227">
        <v>10.16</v>
      </c>
      <c r="J48" s="228">
        <v>8.42</v>
      </c>
    </row>
    <row r="49" spans="2:10" ht="57.75" customHeight="1" thickBot="1" x14ac:dyDescent="0.2">
      <c r="B49" s="229"/>
      <c r="C49" s="1137" t="s">
        <v>485</v>
      </c>
      <c r="D49" s="1137"/>
      <c r="E49" s="1138"/>
      <c r="F49" s="230">
        <v>15.21</v>
      </c>
      <c r="G49" s="231">
        <v>6.28</v>
      </c>
      <c r="H49" s="231">
        <v>12.88</v>
      </c>
      <c r="I49" s="231" t="s">
        <v>486</v>
      </c>
      <c r="J49" s="232" t="s">
        <v>487</v>
      </c>
    </row>
    <row r="50" spans="2:10" x14ac:dyDescent="0.15"/>
  </sheetData>
  <sheetProtection algorithmName="SHA-512" hashValue="nmM+7XBsjNcupoMrbL9UVzsI2Mp37ZaWNqZB4KNNEJ1f1elDbM8Y8AXfqj7nl7BPaFpZ74uY/AfDUKTV6bQvRg==" saltValue="/ZP2xATo33d3fDJ041bV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2025-07-24T12:12:43Z</dcterms:created>
  <dcterms:modified xsi:type="dcterms:W3CDTF">2025-10-07T07:21:24Z</dcterms:modified>
  <cp:category/>
</cp:coreProperties>
</file>