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worksheets/_rels/sheet8.xml.rels" ContentType="application/vnd.openxmlformats-package.relationships+xml"/>
  <Override PartName="/xl/worksheets/_rels/sheet6.xml.rels" ContentType="application/vnd.openxmlformats-package.relationships+xml"/>
  <Override PartName="/xl/worksheets/_rels/sheet3.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チェックリスト" sheetId="1" state="visible" r:id="rId2"/>
    <sheet name="体制等状況一覧表" sheetId="2" state="visible" r:id="rId3"/>
    <sheet name="届出様式" sheetId="3" state="visible" r:id="rId4"/>
    <sheet name="利用延人員数計算シート（通所介護等）" sheetId="4" state="visible" r:id="rId5"/>
    <sheet name="(別紙7)勤務形態一覧表" sheetId="5" state="visible" r:id="rId6"/>
    <sheet name="別紙12－3" sheetId="6" state="visible" r:id="rId7"/>
    <sheet name="(別紙19)ＡＤＬ" sheetId="7" state="visible" r:id="rId8"/>
    <sheet name="算定要件確認表" sheetId="8" state="visible" r:id="rId9"/>
    <sheet name="職員の配置状況" sheetId="9" state="visible" r:id="rId10"/>
  </sheets>
  <definedNames>
    <definedName function="false" hidden="false" localSheetId="6" name="_xlnm.Print_Area" vbProcedure="false">'(別紙19)ＡＤＬ'!$A$1:$AD$36</definedName>
    <definedName function="false" hidden="false" localSheetId="4" name="_xlnm.Print_Area" vbProcedure="false">'(別紙7)勤務形態一覧表'!$A$1:$AJ$50</definedName>
    <definedName function="false" hidden="false" localSheetId="0" name="_xlnm.Print_Titles" vbProcedure="false">チェックリスト!$2:$2</definedName>
    <definedName function="false" hidden="false" localSheetId="5" name="_xlnm.Print_Area" vbProcedure="false">'別紙12－3'!$A$1:$AD$47</definedName>
    <definedName function="false" hidden="false" localSheetId="3" name="_xlnm.Print_Area" vbProcedure="false">'利用延人員数計算シート（通所介護等）'!$A$1:$T$28</definedName>
    <definedName function="false" hidden="false" localSheetId="2" name="_xlnm.Print_Area" vbProcedure="false">届出様式!$A$1:$AG$77</definedName>
    <definedName function="false" hidden="false" localSheetId="7" name="_xlnm.Print_Area" vbProcedure="false">算定要件確認表!$A$1:$T$25</definedName>
    <definedName function="false" hidden="false" localSheetId="0" name="_xlnm.Print_Titles" vbProcedure="false">チェックリスト!$2:$2</definedName>
    <definedName function="false" hidden="false" localSheetId="2" name="_xlnm.Print_Area" vbProcedure="false">届出様式!$A$1:$AG$77</definedName>
    <definedName function="false" hidden="false" localSheetId="2" name="_xlnm._FilterDatabase" vbProcedure="false">届出様式!$B$15:$AF$28</definedName>
    <definedName function="false" hidden="false" localSheetId="3" name="_xlnm.Print_Area" vbProcedure="false">'利用延人員数計算シート（通所介護等）'!$A$1:$T$28</definedName>
    <definedName function="false" hidden="false" localSheetId="4" name="_xlnm.Print_Area" vbProcedure="false">'(別紙7)勤務形態一覧表'!$A$1:$AJ$50</definedName>
    <definedName function="false" hidden="false" localSheetId="5" name="_xlnm.Print_Area" vbProcedure="false">'別紙12－3'!$A$1:$AD$47</definedName>
    <definedName function="false" hidden="false" localSheetId="6" name="_xlnm.Print_Area" vbProcedure="false">'(別紙19)ＡＤＬ'!$A$1:$AD$36</definedName>
    <definedName function="false" hidden="false" localSheetId="7" name="_xlnm.Print_Area" vbProcedure="false">算定要件確認表!$A$1:$T$25</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<sst xmlns="http://schemas.openxmlformats.org/spreadsheetml/2006/main" count="555" uniqueCount="335">
  <si>
    <t xml:space="preserve">体制届提出時チェックリスト（認知症対応型通所介護）</t>
  </si>
  <si>
    <t xml:space="preserve">加算名称</t>
  </si>
  <si>
    <t xml:space="preserve">提出書類</t>
  </si>
  <si>
    <t xml:space="preserve">全加算共通</t>
  </si>
  <si>
    <t xml:space="preserve">□</t>
  </si>
  <si>
    <t xml:space="preserve">介護給付費算定に係る体制等に関する届出書</t>
  </si>
  <si>
    <t xml:space="preserve">介護給付費算定に係る体制等状況一覧表</t>
  </si>
  <si>
    <t xml:space="preserve">職員の欠員による減算の状況</t>
  </si>
  <si>
    <t xml:space="preserve">（別紙７）従業者の勤務の体制及び勤務形態一覧表</t>
  </si>
  <si>
    <t xml:space="preserve">資格証等の写し（減算解除時）</t>
  </si>
  <si>
    <t xml:space="preserve">感染症又は災害の発生を理由とする利用者数の減少が一定以上生じている場合の対応</t>
  </si>
  <si>
    <t xml:space="preserve">届出様式</t>
  </si>
  <si>
    <t xml:space="preserve">利用延人数人員計算シート</t>
  </si>
  <si>
    <t xml:space="preserve">時間延長サービス体制</t>
  </si>
  <si>
    <t xml:space="preserve">－</t>
  </si>
  <si>
    <t xml:space="preserve">入浴介助加算</t>
  </si>
  <si>
    <t xml:space="preserve">浴室・浴槽の写真</t>
  </si>
  <si>
    <t xml:space="preserve">生活機能向上連携加算</t>
  </si>
  <si>
    <t xml:space="preserve">個別機能訓練加算</t>
  </si>
  <si>
    <t xml:space="preserve">機能訓練指導員の資格証（理学療法士等）の写し</t>
  </si>
  <si>
    <t xml:space="preserve">個別機能訓練計画書（様式）の写し</t>
  </si>
  <si>
    <t xml:space="preserve">ＡＤＬ維持加算〔申出〕の有無</t>
  </si>
  <si>
    <r>
      <rPr>
        <sz val="10"/>
        <color rgb="FF000000"/>
        <rFont val="DejaVu Sans"/>
        <family val="2"/>
      </rPr>
      <t xml:space="preserve">（別紙</t>
    </r>
    <r>
      <rPr>
        <sz val="10"/>
        <color rgb="FF000000"/>
        <rFont val="HGPｺﾞｼｯｸM"/>
        <family val="3"/>
      </rPr>
      <t xml:space="preserve">19</t>
    </r>
    <r>
      <rPr>
        <sz val="10"/>
        <color rgb="FF000000"/>
        <rFont val="DejaVu Sans"/>
        <family val="2"/>
      </rPr>
      <t xml:space="preserve">）ＡＤＬ維持等加算に係る届出書</t>
    </r>
  </si>
  <si>
    <t xml:space="preserve">若年性認知症利用者受入加算</t>
  </si>
  <si>
    <t xml:space="preserve">栄養アセスメント・栄養改善体制</t>
  </si>
  <si>
    <t xml:space="preserve">管理栄養士の資格証の写し</t>
  </si>
  <si>
    <t xml:space="preserve">口腔機能向上加算</t>
  </si>
  <si>
    <t xml:space="preserve">言語聴覚士、歯科衛生士又は看護職員の資格証の写し</t>
  </si>
  <si>
    <t xml:space="preserve">科学的介護推進体制加算</t>
  </si>
  <si>
    <t xml:space="preserve">サービス提供体制強化加算</t>
  </si>
  <si>
    <r>
      <rPr>
        <sz val="10"/>
        <color rgb="FF000000"/>
        <rFont val="DejaVu Sans"/>
        <family val="2"/>
      </rPr>
      <t xml:space="preserve">（別紙</t>
    </r>
    <r>
      <rPr>
        <sz val="10"/>
        <color rgb="FF000000"/>
        <rFont val="HGPｺﾞｼｯｸM"/>
        <family val="3"/>
      </rPr>
      <t xml:space="preserve">12-3</t>
    </r>
    <r>
      <rPr>
        <sz val="10"/>
        <color rgb="FF000000"/>
        <rFont val="DejaVu Sans"/>
        <family val="2"/>
      </rPr>
      <t xml:space="preserve">）サービス提供体制強化加算に関する届出書
※要件を満たすことが分かる書類も添付</t>
    </r>
  </si>
  <si>
    <t xml:space="preserve">（参考様式）　算定要件確認表</t>
  </si>
  <si>
    <r>
      <rPr>
        <sz val="10"/>
        <color rgb="FF000000"/>
        <rFont val="HGPｺﾞｼｯｸM"/>
        <family val="3"/>
      </rPr>
      <t xml:space="preserve">(</t>
    </r>
    <r>
      <rPr>
        <sz val="10"/>
        <color rgb="FF000000"/>
        <rFont val="DejaVu Sans"/>
        <family val="2"/>
      </rPr>
      <t xml:space="preserve">参考様式</t>
    </r>
    <r>
      <rPr>
        <sz val="10"/>
        <color rgb="FF000000"/>
        <rFont val="HGPｺﾞｼｯｸM"/>
        <family val="3"/>
      </rPr>
      <t xml:space="preserve">)</t>
    </r>
    <r>
      <rPr>
        <sz val="10"/>
        <color rgb="FF000000"/>
        <rFont val="DejaVu Sans"/>
        <family val="2"/>
      </rPr>
      <t xml:space="preserve">　職員の配置状況</t>
    </r>
  </si>
  <si>
    <t xml:space="preserve">介護職員処遇改善加算</t>
  </si>
  <si>
    <t xml:space="preserve">別　掲</t>
  </si>
  <si>
    <t xml:space="preserve">介護職員等特定処遇改善加算</t>
  </si>
  <si>
    <t xml:space="preserve">介護職員等ベースアップ等支援加算</t>
  </si>
  <si>
    <t xml:space="preserve">（別紙１－３）</t>
  </si>
  <si>
    <t xml:space="preserve">介 護 給 付 費 算 定 に 係 る 体 制 等 状 況 一 覧 表 （地域密着型サービス・地域密着型介護予防サービス）</t>
  </si>
  <si>
    <t xml:space="preserve">事 業 所 番 号</t>
  </si>
  <si>
    <t xml:space="preserve">提供サービス</t>
  </si>
  <si>
    <t xml:space="preserve">施設等の区分</t>
  </si>
  <si>
    <t xml:space="preserve">人員配置区分</t>
  </si>
  <si>
    <t xml:space="preserve">そ　 　　の　 　　他　　 　該　　 　当　　 　す 　　　る 　　　体 　　　制 　　　等</t>
  </si>
  <si>
    <r>
      <rPr>
        <sz val="11"/>
        <rFont val="HGSｺﾞｼｯｸM"/>
        <family val="3"/>
      </rPr>
      <t xml:space="preserve">LIFE</t>
    </r>
    <r>
      <rPr>
        <sz val="11"/>
        <rFont val="DejaVu Sans"/>
        <family val="2"/>
      </rPr>
      <t xml:space="preserve">への登録</t>
    </r>
  </si>
  <si>
    <t xml:space="preserve">割 引</t>
  </si>
  <si>
    <t xml:space="preserve">各サービス共通</t>
  </si>
  <si>
    <t xml:space="preserve">地域区分</t>
  </si>
  <si>
    <t xml:space="preserve">１　１級地　６　２級地　７　３級地　２　４級地　３　５級地
４　６級地　９　７級地　５　その他</t>
  </si>
  <si>
    <t xml:space="preserve">認知症対応型通所介護</t>
  </si>
  <si>
    <t xml:space="preserve">１　単独型
２　併設型
３　共用型</t>
  </si>
  <si>
    <t xml:space="preserve">１　なし　２　看護職員　３　介護職員</t>
  </si>
  <si>
    <t xml:space="preserve">１　なし　２　あり</t>
  </si>
  <si>
    <t xml:space="preserve">１　対応不可　２　対応可</t>
  </si>
  <si>
    <t xml:space="preserve">１　なし　２　加算Ⅰ　３　加算Ⅱ</t>
  </si>
  <si>
    <t xml:space="preserve">１　なし　３　加算Ⅰ　２　加算Ⅱ</t>
  </si>
  <si>
    <r>
      <rPr>
        <sz val="11"/>
        <rFont val="HGSｺﾞｼｯｸM"/>
        <family val="3"/>
      </rPr>
      <t xml:space="preserve">ADL</t>
    </r>
    <r>
      <rPr>
        <sz val="11"/>
        <rFont val="DejaVu Sans"/>
        <family val="2"/>
      </rPr>
      <t xml:space="preserve">維持等加算〔申出〕の有無</t>
    </r>
  </si>
  <si>
    <t xml:space="preserve">１　なし　５　加算Ⅰ　４　加算Ⅱ　６　加算Ⅲ</t>
  </si>
  <si>
    <t xml:space="preserve">１　なし　６　加算Ⅰ　５　加算Ⅱ　２　加算Ⅲ</t>
  </si>
  <si>
    <t xml:space="preserve">介護予防認知症対応型
通所介護</t>
  </si>
  <si>
    <t xml:space="preserve">１　なし　６　加算Ⅰ　５　加算Ⅱ　２　加算Ⅲ　</t>
  </si>
  <si>
    <t xml:space="preserve">感染症又は災害の発生を理由とする通所介護等の介護報酬による評価　届出様式</t>
  </si>
  <si>
    <t xml:space="preserve">　　　　　サービス種別　　　　　　　　現在⇒</t>
  </si>
  <si>
    <r>
      <rPr>
        <sz val="14"/>
        <color rgb="FF000000"/>
        <rFont val="DejaVu Sans"/>
        <family val="2"/>
      </rPr>
      <t xml:space="preserve">○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t>
    </r>
    <r>
      <rPr>
        <sz val="14"/>
        <color rgb="FF000000"/>
        <rFont val="Meiryo UI"/>
        <family val="3"/>
      </rPr>
      <t xml:space="preserve">0316</t>
    </r>
    <r>
      <rPr>
        <sz val="14"/>
        <color rgb="FF000000"/>
        <rFont val="DejaVu Sans"/>
        <family val="2"/>
      </rPr>
      <t xml:space="preserve">第４号・老老発</t>
    </r>
    <r>
      <rPr>
        <sz val="14"/>
        <color rgb="FF000000"/>
        <rFont val="Meiryo UI"/>
        <family val="3"/>
      </rPr>
      <t xml:space="preserve">0316</t>
    </r>
    <r>
      <rPr>
        <sz val="14"/>
        <color rgb="FF000000"/>
        <rFont val="DejaVu Sans"/>
        <family val="2"/>
      </rPr>
      <t xml:space="preserve">第３号令和３年３月</t>
    </r>
    <r>
      <rPr>
        <sz val="14"/>
        <color rgb="FF000000"/>
        <rFont val="Meiryo UI"/>
        <family val="3"/>
      </rPr>
      <t xml:space="preserve">16</t>
    </r>
    <r>
      <rPr>
        <sz val="14"/>
        <color rgb="FF000000"/>
        <rFont val="DejaVu Sans"/>
        <family val="2"/>
      </rPr>
      <t xml:space="preserve">日厚生労働省老健局認知症施策・地域介護推進課長、老人保健課長連名通知）のほか、各項目の注を参照の上、行ってください。</t>
    </r>
  </si>
  <si>
    <t xml:space="preserve">通所介護</t>
  </si>
  <si>
    <t xml:space="preserve">通所リハビリテーション</t>
  </si>
  <si>
    <t xml:space="preserve">地域密着型通所介護</t>
  </si>
  <si>
    <t xml:space="preserve">介護予防認知症対応型通所介護</t>
  </si>
  <si>
    <t xml:space="preserve">（１）　事業所基本情報</t>
  </si>
  <si>
    <t xml:space="preserve">規模区分　　　　現在⇒</t>
  </si>
  <si>
    <t xml:space="preserve">事業所番号</t>
  </si>
  <si>
    <t xml:space="preserve">事業所名</t>
  </si>
  <si>
    <t xml:space="preserve">通常規模型</t>
  </si>
  <si>
    <t xml:space="preserve">担当者氏名</t>
  </si>
  <si>
    <t xml:space="preserve">電話番号</t>
  </si>
  <si>
    <t xml:space="preserve">ﾒｰﾙｱﾄﾞﾚｽ</t>
  </si>
  <si>
    <t xml:space="preserve">大規模型Ⅰ</t>
  </si>
  <si>
    <t xml:space="preserve">サービス種別</t>
  </si>
  <si>
    <t xml:space="preserve">規模区分</t>
  </si>
  <si>
    <t xml:space="preserve">大規模型Ⅱ</t>
  </si>
  <si>
    <t xml:space="preserve">※　青色セルは直接入力、緑色セルはプルダウン入力してください（以下同じ）。
※　サービス種別が通所介護及び通所リハビリテーションの場合には、規模区分欄も記載してください。</t>
  </si>
  <si>
    <t xml:space="preserve">（２）　加算算定・特例適用の届出</t>
  </si>
  <si>
    <t xml:space="preserve">減少月</t>
  </si>
  <si>
    <t xml:space="preserve">利用延人員数の減少が生じた月</t>
  </si>
  <si>
    <t xml:space="preserve">令和</t>
  </si>
  <si>
    <t xml:space="preserve">年</t>
  </si>
  <si>
    <t xml:space="preserve">月</t>
  </si>
  <si>
    <t xml:space="preserve">利用延人員数の減少が生じた月の利用延人員数</t>
  </si>
  <si>
    <t xml:space="preserve">人</t>
  </si>
  <si>
    <t xml:space="preserve">減少率（小数）</t>
  </si>
  <si>
    <t xml:space="preserve">減少率</t>
  </si>
  <si>
    <t xml:space="preserve">利用延人員数の減少が生じた月の前年度の１月当たりの平均利用延人員数</t>
  </si>
  <si>
    <t xml:space="preserve">加算算定の可否</t>
  </si>
  <si>
    <t xml:space="preserve">規模特例の可否↓</t>
  </si>
  <si>
    <r>
      <rPr>
        <sz val="9"/>
        <color rgb="FF000000"/>
        <rFont val="Meiryo UI"/>
        <family val="3"/>
      </rPr>
      <t xml:space="preserve">↓R3.</t>
    </r>
    <r>
      <rPr>
        <sz val="9"/>
        <color rgb="FF000000"/>
        <rFont val="DejaVu Sans"/>
        <family val="2"/>
      </rPr>
      <t xml:space="preserve">４月以降</t>
    </r>
  </si>
  <si>
    <t xml:space="preserve">特例適用の可否</t>
  </si>
  <si>
    <r>
      <rPr>
        <sz val="12"/>
        <color rgb="FF000000"/>
        <rFont val="DejaVu Sans"/>
        <family val="2"/>
      </rPr>
      <t xml:space="preserve">※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t>
    </r>
    <r>
      <rPr>
        <sz val="12"/>
        <color rgb="FF000000"/>
        <rFont val="Meiryo UI"/>
        <family val="3"/>
      </rPr>
      <t xml:space="preserve">(</t>
    </r>
    <r>
      <rPr>
        <sz val="12"/>
        <color rgb="FF000000"/>
        <rFont val="DejaVu Sans"/>
        <family val="2"/>
      </rPr>
      <t xml:space="preserve">介護予防</t>
    </r>
    <r>
      <rPr>
        <sz val="12"/>
        <color rgb="FF000000"/>
        <rFont val="Meiryo UI"/>
        <family val="3"/>
      </rPr>
      <t xml:space="preserve">)</t>
    </r>
    <r>
      <rPr>
        <sz val="12"/>
        <color rgb="FF000000"/>
        <rFont val="DejaVu Sans"/>
        <family val="2"/>
      </rPr>
      <t xml:space="preserve">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t>
    </r>
    <r>
      <rPr>
        <sz val="12"/>
        <color rgb="FF000000"/>
        <rFont val="Meiryo UI"/>
        <family val="3"/>
      </rPr>
      <t xml:space="preserve">12</t>
    </r>
    <r>
      <rPr>
        <sz val="12"/>
        <color rgb="FF000000"/>
        <rFont val="DejaVu Sans"/>
        <family val="2"/>
      </rPr>
      <t xml:space="preserve">年３月１日老企第</t>
    </r>
    <r>
      <rPr>
        <sz val="12"/>
        <color rgb="FF000000"/>
        <rFont val="Meiryo UI"/>
        <family val="3"/>
      </rPr>
      <t xml:space="preserve">36</t>
    </r>
    <r>
      <rPr>
        <sz val="12"/>
        <color rgb="FF000000"/>
        <rFont val="DejaVu Sans"/>
        <family val="2"/>
      </rPr>
      <t xml:space="preserve">号）第２の７（４）及び（５）
・通所リハビリテーションについては、同通知第２の８（２）及び（８）
※　「加算算定の可否」「特例適用の可否」欄のいずれかに「可」が表示された場合は、利用延人員数の減少が生じた月の翌月</t>
    </r>
    <r>
      <rPr>
        <sz val="12"/>
        <color rgb="FF000000"/>
        <rFont val="Meiryo UI"/>
        <family val="3"/>
      </rPr>
      <t xml:space="preserve">15</t>
    </r>
    <r>
      <rPr>
        <sz val="12"/>
        <color rgb="FF000000"/>
        <rFont val="DejaVu Sans"/>
        <family val="2"/>
      </rPr>
      <t xml:space="preserve">日までに都道府県・市町村に本様式を提出することで、加算算定・特例適用の届出を行うことができます。（両欄とも「否」が表示された場合は、提出不要です。）</t>
    </r>
  </si>
  <si>
    <t xml:space="preserve">加算算定事業所のみ</t>
  </si>
  <si>
    <t xml:space="preserve">※ 加算算定開始後に記入してください。（加算を算定しない事業所は記入及び届出の必要はありません。）</t>
  </si>
  <si>
    <t xml:space="preserve">（３）　加算算定後の各月の利用延人員数の確認</t>
  </si>
  <si>
    <t xml:space="preserve">年月</t>
  </si>
  <si>
    <t xml:space="preserve">各月の
利用延人員数</t>
  </si>
  <si>
    <t xml:space="preserve">減少割合</t>
  </si>
  <si>
    <t xml:space="preserve">加算
算定の可否</t>
  </si>
  <si>
    <t xml:space="preserve">加算算定届提出月</t>
  </si>
  <si>
    <t xml:space="preserve">加算算定開始月</t>
  </si>
  <si>
    <t xml:space="preserve">加算延長判断月</t>
  </si>
  <si>
    <t xml:space="preserve">加算終了／延長届提出月</t>
  </si>
  <si>
    <t xml:space="preserve">減少の
２か月後
に算定
開始</t>
  </si>
  <si>
    <t xml:space="preserve">延長適用開始月</t>
  </si>
  <si>
    <t xml:space="preserve">延長適用終了月</t>
  </si>
  <si>
    <r>
      <rPr>
        <sz val="11.5"/>
        <color rgb="FF000000"/>
        <rFont val="DejaVu Sans"/>
        <family val="2"/>
      </rPr>
      <t xml:space="preserve">※　加算算定の届出を行った場合は、利用延人員数の減少が生じた月から適用</t>
    </r>
    <r>
      <rPr>
        <sz val="11.5"/>
        <color rgb="FF000000"/>
        <rFont val="Meiryo UI"/>
        <family val="3"/>
      </rPr>
      <t xml:space="preserve">(</t>
    </r>
    <r>
      <rPr>
        <sz val="11.5"/>
        <color rgb="FF000000"/>
        <rFont val="DejaVu Sans"/>
        <family val="2"/>
      </rPr>
      <t xml:space="preserve">延長含む</t>
    </r>
    <r>
      <rPr>
        <sz val="11.5"/>
        <color rgb="FF000000"/>
        <rFont val="Meiryo UI"/>
        <family val="3"/>
      </rPr>
      <t xml:space="preserve">)</t>
    </r>
    <r>
      <rPr>
        <sz val="11.5"/>
        <color rgb="FF000000"/>
        <rFont val="DejaVu Sans"/>
        <family val="2"/>
      </rPr>
      <t xml:space="preserve">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
  </si>
  <si>
    <t xml:space="preserve">加算算定事業所であって、（３）オレンジセルに「可」が表示された事業所のみ</t>
  </si>
  <si>
    <t xml:space="preserve">※ 加算算定開始後に記入してください。</t>
  </si>
  <si>
    <t xml:space="preserve">（４）　加算算定の延長の届出</t>
  </si>
  <si>
    <t xml:space="preserve">加算算定の延長を求める理由</t>
  </si>
  <si>
    <r>
      <rPr>
        <sz val="11"/>
        <color rgb="FF000000"/>
        <rFont val="Meiryo UI"/>
        <family val="3"/>
      </rPr>
      <t xml:space="preserve">(</t>
    </r>
    <r>
      <rPr>
        <sz val="11"/>
        <color rgb="FF000000"/>
        <rFont val="DejaVu Sans"/>
        <family val="2"/>
      </rPr>
      <t xml:space="preserve">例</t>
    </r>
    <r>
      <rPr>
        <sz val="11"/>
        <color rgb="FF000000"/>
        <rFont val="Meiryo UI"/>
        <family val="3"/>
      </rPr>
      <t xml:space="preserve">)</t>
    </r>
    <r>
      <rPr>
        <sz val="11"/>
        <color rgb="FF000000"/>
        <rFont val="DejaVu Sans"/>
        <family val="2"/>
      </rPr>
      <t xml:space="preserve">利用延人員数の減少に対応するための経営改善に時間を要するため</t>
    </r>
  </si>
  <si>
    <r>
      <rPr>
        <sz val="12"/>
        <color rgb="FF000000"/>
        <rFont val="DejaVu Sans"/>
        <family val="2"/>
      </rPr>
      <t xml:space="preserve">※　加算算定の延長を求める場合は、その理由を入力し、延長届提出月の</t>
    </r>
    <r>
      <rPr>
        <sz val="12"/>
        <color rgb="FF000000"/>
        <rFont val="Meiryo UI"/>
        <family val="3"/>
      </rPr>
      <t xml:space="preserve">15</t>
    </r>
    <r>
      <rPr>
        <sz val="12"/>
        <color rgb="FF000000"/>
        <rFont val="DejaVu Sans"/>
        <family val="2"/>
      </rPr>
      <t xml:space="preserve">日までに都道府県・市町村に本様式を提出することにより、加算算定の延長の届出をすることができます。</t>
    </r>
  </si>
  <si>
    <t xml:space="preserve">特例適用事業所のみ</t>
  </si>
  <si>
    <t xml:space="preserve">※ 特例開始後に記入してください。（特例を適用しない事業所は記入及び届出の必要はありません。）</t>
  </si>
  <si>
    <t xml:space="preserve">（５）　特例適用後の各月の利用延人員数の確認</t>
  </si>
  <si>
    <t xml:space="preserve">特例
適用の可否</t>
  </si>
  <si>
    <t xml:space="preserve">特例適用届提出月</t>
  </si>
  <si>
    <t xml:space="preserve">特例適用開始月</t>
  </si>
  <si>
    <t xml:space="preserve">※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</si>
  <si>
    <t xml:space="preserve">（参考）</t>
  </si>
  <si>
    <r>
      <rPr>
        <b val="true"/>
        <sz val="16"/>
        <rFont val="DejaVu Sans"/>
        <family val="2"/>
      </rPr>
      <t xml:space="preserve">利用延人員数計算シート（通所介護・地域密着型通所介護・</t>
    </r>
    <r>
      <rPr>
        <b val="true"/>
        <sz val="16"/>
        <rFont val="ＭＳ Ｐゴシック"/>
        <family val="3"/>
      </rPr>
      <t xml:space="preserve">(</t>
    </r>
    <r>
      <rPr>
        <b val="true"/>
        <sz val="16"/>
        <rFont val="DejaVu Sans"/>
        <family val="2"/>
      </rPr>
      <t xml:space="preserve">介護予防</t>
    </r>
    <r>
      <rPr>
        <b val="true"/>
        <sz val="16"/>
        <rFont val="ＭＳ Ｐゴシック"/>
        <family val="3"/>
      </rPr>
      <t xml:space="preserve">)</t>
    </r>
    <r>
      <rPr>
        <b val="true"/>
        <sz val="16"/>
        <rFont val="DejaVu Sans"/>
        <family val="2"/>
      </rPr>
      <t xml:space="preserve">認知症対応型通所介護）</t>
    </r>
  </si>
  <si>
    <r>
      <rPr>
        <sz val="11"/>
        <color rgb="FF000000"/>
        <rFont val="DejaVu Sans"/>
        <family val="2"/>
      </rPr>
      <t xml:space="preserve">　本シートは「通所介護等において感染症又は災害の発生を理由とする利用者数の減少が一定以上生じている場合の評価に係る基本的な考え方並びに事務処理手順及び様式例の提示について」（老認発</t>
    </r>
    <r>
      <rPr>
        <sz val="11"/>
        <color rgb="FF000000"/>
        <rFont val="ＭＳ Ｐゴシック"/>
        <family val="3"/>
      </rPr>
      <t xml:space="preserve">0316</t>
    </r>
    <r>
      <rPr>
        <sz val="11"/>
        <color rgb="FF000000"/>
        <rFont val="DejaVu Sans"/>
        <family val="2"/>
      </rPr>
      <t xml:space="preserve">第４号・老老発</t>
    </r>
    <r>
      <rPr>
        <sz val="11"/>
        <color rgb="FF000000"/>
        <rFont val="ＭＳ Ｐゴシック"/>
        <family val="3"/>
      </rPr>
      <t xml:space="preserve">0316</t>
    </r>
    <r>
      <rPr>
        <sz val="11"/>
        <color rgb="FF000000"/>
        <rFont val="DejaVu Sans"/>
        <family val="2"/>
      </rPr>
      <t xml:space="preserve">第３号令和３年３月</t>
    </r>
    <r>
      <rPr>
        <sz val="11"/>
        <color rgb="FF000000"/>
        <rFont val="ＭＳ Ｐゴシック"/>
        <family val="3"/>
      </rPr>
      <t xml:space="preserve">16</t>
    </r>
    <r>
      <rPr>
        <sz val="11"/>
        <color rgb="FF000000"/>
        <rFont val="DejaVu Sans"/>
        <family val="2"/>
      </rPr>
      <t xml:space="preserve">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
  </si>
  <si>
    <t xml:space="preserve">○　前年度の実績が６月以上の場合の前年度の１月当たりの平均利用延人員数・各月の利用延人員数</t>
  </si>
  <si>
    <t xml:space="preserve">率</t>
  </si>
  <si>
    <t xml:space="preserve">４月～２月
合計</t>
  </si>
  <si>
    <t xml:space="preserve">４月</t>
  </si>
  <si>
    <t xml:space="preserve">５月</t>
  </si>
  <si>
    <t xml:space="preserve">６月</t>
  </si>
  <si>
    <t xml:space="preserve">７月</t>
  </si>
  <si>
    <t xml:space="preserve">８月</t>
  </si>
  <si>
    <t xml:space="preserve">９月</t>
  </si>
  <si>
    <r>
      <rPr>
        <sz val="9"/>
        <rFont val="ＭＳ Ｐゴシック"/>
        <family val="3"/>
      </rPr>
      <t xml:space="preserve">10</t>
    </r>
    <r>
      <rPr>
        <sz val="9"/>
        <rFont val="DejaVu Sans"/>
        <family val="2"/>
      </rPr>
      <t xml:space="preserve">月</t>
    </r>
  </si>
  <si>
    <r>
      <rPr>
        <sz val="9"/>
        <rFont val="ＭＳ Ｐゴシック"/>
        <family val="3"/>
      </rPr>
      <t xml:space="preserve">11</t>
    </r>
    <r>
      <rPr>
        <sz val="9"/>
        <rFont val="DejaVu Sans"/>
        <family val="2"/>
      </rPr>
      <t xml:space="preserve">月</t>
    </r>
  </si>
  <si>
    <r>
      <rPr>
        <sz val="9"/>
        <rFont val="ＭＳ Ｐゴシック"/>
        <family val="3"/>
      </rPr>
      <t xml:space="preserve">12</t>
    </r>
    <r>
      <rPr>
        <sz val="9"/>
        <rFont val="DejaVu Sans"/>
        <family val="2"/>
      </rPr>
      <t xml:space="preserve">月</t>
    </r>
  </si>
  <si>
    <t xml:space="preserve">１月</t>
  </si>
  <si>
    <t xml:space="preserve">２月</t>
  </si>
  <si>
    <t xml:space="preserve">３月</t>
  </si>
  <si>
    <t xml:space="preserve">通所介護等
※１</t>
  </si>
  <si>
    <t xml:space="preserve">３時間以上４時間未満及び
４時間以上５時間未満
（２時間以上３時間未満を含む）</t>
  </si>
  <si>
    <t xml:space="preserve">５時間以上６時間未満及び
６時間以上７時間未満</t>
  </si>
  <si>
    <t xml:space="preserve">７時間以上８時間未満及び
８時間以上９時間未満</t>
  </si>
  <si>
    <t xml:space="preserve">第一号通所事業
・
介護予防認知症対応型通所介護
※２・３</t>
  </si>
  <si>
    <t xml:space="preserve">①</t>
  </si>
  <si>
    <t xml:space="preserve">５時間未満</t>
  </si>
  <si>
    <t xml:space="preserve">②</t>
  </si>
  <si>
    <t xml:space="preserve">同時にサービスの提供を受けた者の最大数を営業日ごとに加えた数</t>
  </si>
  <si>
    <t xml:space="preserve">各月の利用延人員数</t>
  </si>
  <si>
    <r>
      <rPr>
        <sz val="9"/>
        <rFont val="DejaVu Sans"/>
        <family val="2"/>
      </rPr>
      <t xml:space="preserve">毎日事業を実施した月（</t>
    </r>
    <r>
      <rPr>
        <sz val="10"/>
        <rFont val="DejaVu Sans"/>
        <family val="2"/>
      </rPr>
      <t xml:space="preserve">○印）　※４</t>
    </r>
  </si>
  <si>
    <t xml:space="preserve">合計</t>
  </si>
  <si>
    <t xml:space="preserve">（ａ）</t>
  </si>
  <si>
    <r>
      <rPr>
        <sz val="11"/>
        <color rgb="FF000000"/>
        <rFont val="DejaVu Sans"/>
        <family val="2"/>
      </rPr>
      <t xml:space="preserve">【留意事項】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val="true"/>
        <u val="single"/>
        <sz val="11"/>
        <color rgb="FF000000"/>
        <rFont val="DejaVu Sans"/>
        <family val="2"/>
      </rPr>
      <t xml:space="preserve">いずれか</t>
    </r>
    <r>
      <rPr>
        <sz val="11"/>
        <color rgb="FF000000"/>
        <rFont val="DejaVu Sans"/>
        <family val="2"/>
      </rPr>
      <t xml:space="preserve">を行ってください。
　　　・①に、各月の第一号通所事業を利用した人数を、利用時間ごとに記入。
　　　（緩和した基準によるサービス（通所型サービス</t>
    </r>
    <r>
      <rPr>
        <sz val="11"/>
        <color rgb="FF000000"/>
        <rFont val="ＭＳ Ｐゴシック"/>
        <family val="3"/>
      </rPr>
      <t xml:space="preserve">A</t>
    </r>
    <r>
      <rPr>
        <sz val="11"/>
        <color rgb="FF000000"/>
        <rFont val="DejaVu Sans"/>
        <family val="2"/>
      </rPr>
      <t xml:space="preserve">）の利用者は、利用者数に含めません。）
　　　・②に、同時にサービスの提供を受けた者の最大数を営業日ごとに加えた数を記入。
　　　（例：ある営業日について、９時～</t>
    </r>
    <r>
      <rPr>
        <sz val="11"/>
        <color rgb="FF000000"/>
        <rFont val="ＭＳ Ｐゴシック"/>
        <family val="3"/>
      </rPr>
      <t xml:space="preserve">12</t>
    </r>
    <r>
      <rPr>
        <sz val="11"/>
        <color rgb="FF000000"/>
        <rFont val="DejaVu Sans"/>
        <family val="2"/>
      </rPr>
      <t xml:space="preserve">時に同時にサービス提供を受けた者が４人、</t>
    </r>
    <r>
      <rPr>
        <sz val="11"/>
        <color rgb="FF000000"/>
        <rFont val="ＭＳ Ｐゴシック"/>
        <family val="3"/>
      </rPr>
      <t xml:space="preserve">12</t>
    </r>
    <r>
      <rPr>
        <sz val="11"/>
        <color rgb="FF000000"/>
        <rFont val="DejaVu Sans"/>
        <family val="2"/>
      </rPr>
      <t xml:space="preserve">時～</t>
    </r>
    <r>
      <rPr>
        <sz val="11"/>
        <color rgb="FF000000"/>
        <rFont val="ＭＳ Ｐゴシック"/>
        <family val="3"/>
      </rPr>
      <t xml:space="preserve">15</t>
    </r>
    <r>
      <rPr>
        <sz val="11"/>
        <color rgb="FF000000"/>
        <rFont val="DejaVu Sans"/>
        <family val="2"/>
      </rPr>
      <t xml:space="preserve">時に同時にサービス提供を受けた者が６人である場合、
　　　　　当該日の「同時にサービスの提供を受けた者の最大数」は「６人」となる。また、１月間の営業日が</t>
    </r>
    <r>
      <rPr>
        <sz val="11"/>
        <color rgb="FF000000"/>
        <rFont val="ＭＳ Ｐゴシック"/>
        <family val="3"/>
      </rPr>
      <t xml:space="preserve">22</t>
    </r>
    <r>
      <rPr>
        <sz val="11"/>
        <color rgb="FF000000"/>
        <rFont val="DejaVu Sans"/>
        <family val="2"/>
      </rPr>
      <t xml:space="preserve">日であり、すべての営業日の「同時にサービス
　　　　　の提供を受けた者の最大数」が「６人」であった場合、「同時にサービスの提供を受けた者の最大数を営業日ごとに加えた数は「</t>
    </r>
    <r>
      <rPr>
        <sz val="11"/>
        <color rgb="FF000000"/>
        <rFont val="ＭＳ Ｐゴシック"/>
        <family val="3"/>
      </rPr>
      <t xml:space="preserve">132</t>
    </r>
    <r>
      <rPr>
        <sz val="11"/>
        <color rgb="FF000000"/>
        <rFont val="DejaVu Sans"/>
        <family val="2"/>
      </rPr>
      <t xml:space="preserve">人」となる。）
※３　認知症対応型通所介護と介護予防認知症対応型通所介護の指定をあわせて受け、認知症対応型通所介護と一体的に実施している場合は、
　　　以下の</t>
    </r>
    <r>
      <rPr>
        <b val="true"/>
        <u val="single"/>
        <sz val="11"/>
        <color rgb="FF000000"/>
        <rFont val="DejaVu Sans"/>
        <family val="2"/>
      </rPr>
      <t xml:space="preserve">いずれか</t>
    </r>
    <r>
      <rPr>
        <sz val="11"/>
        <color rgb="FF000000"/>
        <rFont val="DejaVu Sans"/>
        <family val="2"/>
      </rPr>
      <t xml:space="preserve">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t>
    </r>
    <r>
      <rPr>
        <sz val="11"/>
        <color rgb="FF000000"/>
        <rFont val="ＭＳ Ｐゴシック"/>
        <family val="3"/>
      </rPr>
      <t xml:space="preserve">6/7</t>
    </r>
    <r>
      <rPr>
        <sz val="11"/>
        <color rgb="FF000000"/>
        <rFont val="DejaVu Sans"/>
        <family val="2"/>
      </rPr>
      <t xml:space="preserve">になります。）</t>
    </r>
  </si>
  <si>
    <r>
      <rPr>
        <sz val="10"/>
        <rFont val="DejaVu Sans"/>
        <family val="2"/>
      </rPr>
      <t xml:space="preserve">通所介護費等を算定している月数
</t>
    </r>
    <r>
      <rPr>
        <sz val="10"/>
        <rFont val="ＭＳ Ｐゴシック"/>
        <family val="3"/>
      </rPr>
      <t xml:space="preserve">(</t>
    </r>
    <r>
      <rPr>
        <sz val="10"/>
        <rFont val="DejaVu Sans"/>
        <family val="2"/>
      </rPr>
      <t xml:space="preserve">３月を除く）</t>
    </r>
  </si>
  <si>
    <t xml:space="preserve">（ｂ）</t>
  </si>
  <si>
    <r>
      <rPr>
        <sz val="10"/>
        <rFont val="DejaVu Sans"/>
        <family val="2"/>
      </rPr>
      <t xml:space="preserve">平均利用延人員数
 （</t>
    </r>
    <r>
      <rPr>
        <sz val="10"/>
        <rFont val="ＭＳ Ｐゴシック"/>
        <family val="3"/>
      </rPr>
      <t xml:space="preserve">a÷b</t>
    </r>
    <r>
      <rPr>
        <sz val="10"/>
        <rFont val="DejaVu Sans"/>
        <family val="2"/>
      </rPr>
      <t xml:space="preserve">）　　※５</t>
    </r>
  </si>
  <si>
    <t xml:space="preserve">（ｃ）</t>
  </si>
  <si>
    <r>
      <rPr>
        <sz val="10"/>
        <color rgb="FF000000"/>
        <rFont val="DejaVu Sans"/>
        <family val="2"/>
      </rPr>
      <t xml:space="preserve">※５　（</t>
    </r>
    <r>
      <rPr>
        <sz val="10"/>
        <color rgb="FF000000"/>
        <rFont val="ＭＳ Ｐゴシック"/>
        <family val="3"/>
      </rPr>
      <t xml:space="preserve">c</t>
    </r>
    <r>
      <rPr>
        <sz val="10"/>
        <color rgb="FF000000"/>
        <rFont val="DejaVu Sans"/>
        <family val="2"/>
      </rPr>
      <t xml:space="preserve">）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
  </si>
  <si>
    <r>
      <rPr>
        <b val="true"/>
        <sz val="12"/>
        <rFont val="DejaVu Sans"/>
        <family val="2"/>
      </rPr>
      <t xml:space="preserve">○前年度の実績が６月に満たない場合（新たに事業を開始・再開した場合を含む）及び前年度から定員を概ね</t>
    </r>
    <r>
      <rPr>
        <b val="true"/>
        <sz val="12"/>
        <rFont val="ＭＳ Ｐゴシック"/>
        <family val="3"/>
      </rPr>
      <t xml:space="preserve">25</t>
    </r>
    <r>
      <rPr>
        <b val="true"/>
        <sz val="12"/>
        <rFont val="DejaVu Sans"/>
        <family val="2"/>
      </rPr>
      <t xml:space="preserve">％以上変更しようとする場合の前年度の１月当たりの平均利用延人員数</t>
    </r>
  </si>
  <si>
    <t xml:space="preserve">利用定員　※６</t>
  </si>
  <si>
    <t xml:space="preserve">１月当たりの営業日数　※７</t>
  </si>
  <si>
    <t xml:space="preserve">平均利用延人員数　※８</t>
  </si>
  <si>
    <t xml:space="preserve">×</t>
  </si>
  <si>
    <t xml:space="preserve">=</t>
  </si>
  <si>
    <t xml:space="preserve">（ｄ）</t>
  </si>
  <si>
    <t xml:space="preserve">【留意事項】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</si>
  <si>
    <t xml:space="preserve">従業者の勤務の体制及び勤務形態一覧表</t>
  </si>
  <si>
    <t xml:space="preserve">（令和 　　 年 　　 月分）</t>
  </si>
  <si>
    <t xml:space="preserve">サービス種類（</t>
  </si>
  <si>
    <t xml:space="preserve">）</t>
  </si>
  <si>
    <t xml:space="preserve">事業所・施設名（</t>
  </si>
  <si>
    <t xml:space="preserve">職　種</t>
  </si>
  <si>
    <t xml:space="preserve">勤務　　　　　　　　　　形態</t>
  </si>
  <si>
    <t xml:space="preserve">氏　名</t>
  </si>
  <si>
    <r>
      <rPr>
        <sz val="10.5"/>
        <rFont val="DejaVu Sans"/>
        <family val="2"/>
      </rPr>
      <t xml:space="preserve">第</t>
    </r>
    <r>
      <rPr>
        <sz val="10.5"/>
        <rFont val="HGSｺﾞｼｯｸM"/>
        <family val="3"/>
      </rPr>
      <t xml:space="preserve">1</t>
    </r>
    <r>
      <rPr>
        <sz val="10.5"/>
        <rFont val="DejaVu Sans"/>
        <family val="2"/>
      </rPr>
      <t xml:space="preserve">週</t>
    </r>
  </si>
  <si>
    <r>
      <rPr>
        <sz val="10.5"/>
        <rFont val="DejaVu Sans"/>
        <family val="2"/>
      </rPr>
      <t xml:space="preserve">第</t>
    </r>
    <r>
      <rPr>
        <sz val="10.5"/>
        <rFont val="HGSｺﾞｼｯｸM"/>
        <family val="3"/>
      </rPr>
      <t xml:space="preserve">2</t>
    </r>
    <r>
      <rPr>
        <sz val="10.5"/>
        <rFont val="DejaVu Sans"/>
        <family val="2"/>
      </rPr>
      <t xml:space="preserve">週</t>
    </r>
  </si>
  <si>
    <r>
      <rPr>
        <sz val="10.5"/>
        <rFont val="DejaVu Sans"/>
        <family val="2"/>
      </rPr>
      <t xml:space="preserve">第</t>
    </r>
    <r>
      <rPr>
        <sz val="10.5"/>
        <rFont val="HGSｺﾞｼｯｸM"/>
        <family val="3"/>
      </rPr>
      <t xml:space="preserve">3</t>
    </r>
    <r>
      <rPr>
        <sz val="10.5"/>
        <rFont val="DejaVu Sans"/>
        <family val="2"/>
      </rPr>
      <t xml:space="preserve">週</t>
    </r>
  </si>
  <si>
    <r>
      <rPr>
        <sz val="10.5"/>
        <rFont val="DejaVu Sans"/>
        <family val="2"/>
      </rPr>
      <t xml:space="preserve">第</t>
    </r>
    <r>
      <rPr>
        <sz val="10.5"/>
        <rFont val="HGSｺﾞｼｯｸM"/>
        <family val="3"/>
      </rPr>
      <t xml:space="preserve">4</t>
    </r>
    <r>
      <rPr>
        <sz val="10.5"/>
        <rFont val="DejaVu Sans"/>
        <family val="2"/>
      </rPr>
      <t xml:space="preserve">週</t>
    </r>
  </si>
  <si>
    <r>
      <rPr>
        <sz val="10.5"/>
        <rFont val="HGSｺﾞｼｯｸM"/>
        <family val="3"/>
      </rPr>
      <t xml:space="preserve">4</t>
    </r>
    <r>
      <rPr>
        <sz val="10.5"/>
        <rFont val="DejaVu Sans"/>
        <family val="2"/>
      </rPr>
      <t xml:space="preserve">週の
合計</t>
    </r>
  </si>
  <si>
    <t xml:space="preserve">週平均
の勤務
時間</t>
  </si>
  <si>
    <t xml:space="preserve">常勤換
算後の
人数</t>
  </si>
  <si>
    <t xml:space="preserve">火</t>
  </si>
  <si>
    <t xml:space="preserve">水</t>
  </si>
  <si>
    <t xml:space="preserve">木</t>
  </si>
  <si>
    <t xml:space="preserve">金</t>
  </si>
  <si>
    <t xml:space="preserve">土</t>
  </si>
  <si>
    <t xml:space="preserve">日</t>
  </si>
  <si>
    <t xml:space="preserve">利用者数</t>
  </si>
  <si>
    <t xml:space="preserve">・利用定員　　　名</t>
  </si>
  <si>
    <t xml:space="preserve">平均提供時間数</t>
  </si>
  <si>
    <t xml:space="preserve">・サービス提供時間帯　　　　　　　　　　　</t>
  </si>
  <si>
    <t xml:space="preserve">確保すべき介護職員の勤務時間数</t>
  </si>
  <si>
    <t xml:space="preserve">介護職員の勤務延時間数</t>
  </si>
  <si>
    <t xml:space="preserve">（　　 時間  　 分　）</t>
  </si>
  <si>
    <t xml:space="preserve">・連携する病院・診療所・訪問看護ステーションの名称（　　　　　　　　　　　　　　　　　　　　　　　　　　　　　　　　　　　　　）</t>
  </si>
  <si>
    <t xml:space="preserve">【備考】勤務時間</t>
  </si>
  <si>
    <t xml:space="preserve">（別紙１２－３）</t>
  </si>
  <si>
    <t xml:space="preserve">サービス提供体制強化加算に関する届出書</t>
  </si>
  <si>
    <t xml:space="preserve">通所介護、（介護予防）通所リハビリテーション、
地域密着型通所介護、（介護予防）認知症対応型通所介護</t>
  </si>
  <si>
    <r>
      <rPr>
        <sz val="11"/>
        <rFont val="HGSｺﾞｼｯｸM"/>
        <family val="3"/>
      </rPr>
      <t xml:space="preserve">1</t>
    </r>
    <r>
      <rPr>
        <sz val="11"/>
        <rFont val="DejaVu Sans"/>
        <family val="2"/>
      </rPr>
      <t xml:space="preserve">　事 業 所 名</t>
    </r>
  </si>
  <si>
    <r>
      <rPr>
        <sz val="11"/>
        <rFont val="HGSｺﾞｼｯｸM"/>
        <family val="3"/>
      </rPr>
      <t xml:space="preserve">2</t>
    </r>
    <r>
      <rPr>
        <sz val="11"/>
        <rFont val="DejaVu Sans"/>
        <family val="2"/>
      </rPr>
      <t xml:space="preserve">　異 動 区 分</t>
    </r>
  </si>
  <si>
    <t xml:space="preserve">　１　新規　　　２　変更　　　３　終了</t>
  </si>
  <si>
    <r>
      <rPr>
        <sz val="11"/>
        <rFont val="HGSｺﾞｼｯｸM"/>
        <family val="3"/>
      </rPr>
      <t xml:space="preserve">3</t>
    </r>
    <r>
      <rPr>
        <sz val="11"/>
        <rFont val="DejaVu Sans"/>
        <family val="2"/>
      </rPr>
      <t xml:space="preserve">　施 設 種 別</t>
    </r>
  </si>
  <si>
    <t xml:space="preserve">　１　通所介護　　　　　　２　（介護予防）通所リハビリテーション　
　３　地域密着型通所介護　４　（介護予防）認知症対応型通所介護</t>
  </si>
  <si>
    <r>
      <rPr>
        <sz val="11"/>
        <rFont val="HGSｺﾞｼｯｸM"/>
        <family val="3"/>
      </rPr>
      <t xml:space="preserve">4</t>
    </r>
    <r>
      <rPr>
        <sz val="11"/>
        <rFont val="DejaVu Sans"/>
        <family val="2"/>
      </rPr>
      <t xml:space="preserve">　届 出 項 目</t>
    </r>
  </si>
  <si>
    <t xml:space="preserve">　１　サービス提供体制強化加算（Ⅰ）　２　サービス提供体制強化加算（Ⅱ）</t>
  </si>
  <si>
    <t xml:space="preserve">　３　サービス提供体制強化加算（Ⅲ）</t>
  </si>
  <si>
    <r>
      <rPr>
        <sz val="11"/>
        <rFont val="HGSｺﾞｼｯｸM"/>
        <family val="3"/>
      </rPr>
      <t xml:space="preserve">5</t>
    </r>
    <r>
      <rPr>
        <sz val="11"/>
        <rFont val="DejaVu Sans"/>
        <family val="2"/>
      </rPr>
      <t xml:space="preserve">　介護職員等の状況</t>
    </r>
  </si>
  <si>
    <t xml:space="preserve">（１）サービス提供体制強化加算（Ⅰ）</t>
  </si>
  <si>
    <t xml:space="preserve">介護福祉士等の
状況</t>
  </si>
  <si>
    <r>
      <rPr>
        <sz val="11"/>
        <rFont val="DejaVu Sans"/>
        <family val="2"/>
      </rPr>
      <t xml:space="preserve">①に占める②の割合が</t>
    </r>
    <r>
      <rPr>
        <sz val="11"/>
        <rFont val="HGSｺﾞｼｯｸM"/>
        <family val="3"/>
      </rPr>
      <t xml:space="preserve">70</t>
    </r>
    <r>
      <rPr>
        <sz val="11"/>
        <rFont val="DejaVu Sans"/>
        <family val="2"/>
      </rPr>
      <t xml:space="preserve">％以上</t>
    </r>
  </si>
  <si>
    <t xml:space="preserve">介護職員の総数（常勤換算）</t>
  </si>
  <si>
    <t xml:space="preserve">①のうち介護福祉士の総数（常勤換算）</t>
  </si>
  <si>
    <r>
      <rPr>
        <sz val="11"/>
        <rFont val="DejaVu Sans"/>
        <family val="2"/>
      </rPr>
      <t xml:space="preserve">有 </t>
    </r>
    <r>
      <rPr>
        <sz val="14"/>
        <rFont val="DejaVu Sans"/>
        <family val="2"/>
      </rPr>
      <t xml:space="preserve">・</t>
    </r>
    <r>
      <rPr>
        <sz val="11"/>
        <rFont val="DejaVu Sans"/>
        <family val="2"/>
      </rPr>
      <t xml:space="preserve"> 無</t>
    </r>
  </si>
  <si>
    <t xml:space="preserve">又は</t>
  </si>
  <si>
    <r>
      <rPr>
        <sz val="11"/>
        <rFont val="DejaVu Sans"/>
        <family val="2"/>
      </rPr>
      <t xml:space="preserve">①に占める③の割合が</t>
    </r>
    <r>
      <rPr>
        <sz val="11"/>
        <rFont val="HGSｺﾞｼｯｸM"/>
        <family val="3"/>
      </rPr>
      <t xml:space="preserve">25</t>
    </r>
    <r>
      <rPr>
        <sz val="11"/>
        <rFont val="DejaVu Sans"/>
        <family val="2"/>
      </rPr>
      <t xml:space="preserve">％以上</t>
    </r>
  </si>
  <si>
    <t xml:space="preserve">③</t>
  </si>
  <si>
    <r>
      <rPr>
        <sz val="10.5"/>
        <rFont val="DejaVu Sans"/>
        <family val="2"/>
      </rPr>
      <t xml:space="preserve">①のうち勤続年数</t>
    </r>
    <r>
      <rPr>
        <sz val="10.5"/>
        <rFont val="HGSｺﾞｼｯｸM"/>
        <family val="3"/>
      </rPr>
      <t xml:space="preserve">10</t>
    </r>
    <r>
      <rPr>
        <sz val="10.5"/>
        <rFont val="DejaVu Sans"/>
        <family val="2"/>
      </rPr>
      <t xml:space="preserve">年以上の介護福祉士の総数（常勤換算）</t>
    </r>
  </si>
  <si>
    <t xml:space="preserve">（２）サービス提供体制強化加算（Ⅱ）</t>
  </si>
  <si>
    <r>
      <rPr>
        <sz val="11"/>
        <rFont val="DejaVu Sans"/>
        <family val="2"/>
      </rPr>
      <t xml:space="preserve">①に占める②の割合が</t>
    </r>
    <r>
      <rPr>
        <sz val="11"/>
        <rFont val="HGSｺﾞｼｯｸM"/>
        <family val="3"/>
      </rPr>
      <t xml:space="preserve">50</t>
    </r>
    <r>
      <rPr>
        <sz val="11"/>
        <rFont val="DejaVu Sans"/>
        <family val="2"/>
      </rPr>
      <t xml:space="preserve">％以上</t>
    </r>
  </si>
  <si>
    <r>
      <rPr>
        <sz val="11"/>
        <rFont val="DejaVu Sans"/>
        <family val="2"/>
      </rPr>
      <t xml:space="preserve">（３）サービス提供体制強化加算（Ⅲ）</t>
    </r>
    <r>
      <rPr>
        <sz val="8"/>
        <rFont val="DejaVu Sans"/>
        <family val="2"/>
      </rPr>
      <t xml:space="preserve"> </t>
    </r>
    <r>
      <rPr>
        <sz val="7"/>
        <rFont val="DejaVu Sans"/>
        <family val="2"/>
      </rPr>
      <t xml:space="preserve">※介護福祉士等の状況、勤続年数の状況のうち、いずれか１つを満たすこと。</t>
    </r>
  </si>
  <si>
    <r>
      <rPr>
        <sz val="11"/>
        <rFont val="DejaVu Sans"/>
        <family val="2"/>
      </rPr>
      <t xml:space="preserve">①に占める②の割合が</t>
    </r>
    <r>
      <rPr>
        <sz val="11"/>
        <rFont val="HGSｺﾞｼｯｸM"/>
        <family val="3"/>
      </rPr>
      <t xml:space="preserve">40</t>
    </r>
    <r>
      <rPr>
        <sz val="11"/>
        <rFont val="DejaVu Sans"/>
        <family val="2"/>
      </rPr>
      <t xml:space="preserve">％以上</t>
    </r>
  </si>
  <si>
    <t xml:space="preserve">勤続年数の状況</t>
  </si>
  <si>
    <r>
      <rPr>
        <sz val="11"/>
        <rFont val="DejaVu Sans"/>
        <family val="2"/>
      </rPr>
      <t xml:space="preserve">①に占める②の割合が</t>
    </r>
    <r>
      <rPr>
        <sz val="11"/>
        <rFont val="HGSｺﾞｼｯｸM"/>
        <family val="3"/>
      </rPr>
      <t xml:space="preserve">30</t>
    </r>
    <r>
      <rPr>
        <sz val="11"/>
        <rFont val="DejaVu Sans"/>
        <family val="2"/>
      </rPr>
      <t xml:space="preserve">％以上</t>
    </r>
  </si>
  <si>
    <t xml:space="preserve">サービスを直接提供する者の総数
（常勤換算）</t>
  </si>
  <si>
    <t xml:space="preserve">①のうち勤続年数７年以上の者の総数（常勤換算）</t>
  </si>
  <si>
    <t xml:space="preserve">備考</t>
  </si>
  <si>
    <t xml:space="preserve">要件を満たすことが分かる根拠書類を準備し、指定権者からの求めがあった場合には、速やかに提出すること。</t>
  </si>
  <si>
    <t xml:space="preserve">（別紙１９）</t>
  </si>
  <si>
    <t xml:space="preserve">　　年　　月　　日</t>
  </si>
  <si>
    <t xml:space="preserve">ＡＤＬ維持等加算に係る届出書（（地域密着型）通所介護事業所）</t>
  </si>
  <si>
    <t xml:space="preserve">１　事  業  所  名</t>
  </si>
  <si>
    <t xml:space="preserve">２　異  動  区  分</t>
  </si>
  <si>
    <t xml:space="preserve">３　施  設  種  別</t>
  </si>
  <si>
    <t xml:space="preserve">　１　通所介護事業所</t>
  </si>
  <si>
    <t xml:space="preserve">２　地域密着型通所介護事業所</t>
  </si>
  <si>
    <t xml:space="preserve">４　届  出  項  目</t>
  </si>
  <si>
    <t xml:space="preserve">　１　ＡＤＬ維持等加算</t>
  </si>
  <si>
    <t xml:space="preserve"> </t>
  </si>
  <si>
    <t xml:space="preserve">５　届  出  内  容</t>
  </si>
  <si>
    <t xml:space="preserve">（１）評価対象者数</t>
  </si>
  <si>
    <t xml:space="preserve">評価対象期間（注１）に連続して６月以上利用した期間（注２）（評価対象利用期間）のある要介護者（注３）の数</t>
  </si>
  <si>
    <t xml:space="preserve">→</t>
  </si>
  <si>
    <t xml:space="preserve">２０人以上</t>
  </si>
  <si>
    <t xml:space="preserve">該当
非該当</t>
  </si>
  <si>
    <t xml:space="preserve">（２）重度者の割合</t>
  </si>
  <si>
    <t xml:space="preserve">①のうち、評価対象利用期間の最初の月（評価対象利用開始月）
において、要介護度が３，４または５である者の数</t>
  </si>
  <si>
    <t xml:space="preserve">①に占める②の割合</t>
  </si>
  <si>
    <t xml:space="preserve">％</t>
  </si>
  <si>
    <t xml:space="preserve">１５％以上</t>
  </si>
  <si>
    <r>
      <rPr>
        <sz val="11"/>
        <rFont val="DejaVu Sans"/>
        <family val="2"/>
      </rPr>
      <t xml:space="preserve">（３）直近</t>
    </r>
    <r>
      <rPr>
        <sz val="11"/>
        <rFont val="HGSｺﾞｼｯｸM"/>
        <family val="3"/>
      </rPr>
      <t xml:space="preserve">12</t>
    </r>
    <r>
      <rPr>
        <sz val="11"/>
        <rFont val="DejaVu Sans"/>
        <family val="2"/>
      </rPr>
      <t xml:space="preserve">月以内に認定　　
　　　を受けた者の割合</t>
    </r>
  </si>
  <si>
    <t xml:space="preserve">④</t>
  </si>
  <si>
    <r>
      <rPr>
        <sz val="10"/>
        <rFont val="DejaVu Sans"/>
        <family val="2"/>
      </rPr>
      <t xml:space="preserve">①のうち、評価対象利用開始月の時点で初回の要介護・要支援認定があった月から起算して</t>
    </r>
    <r>
      <rPr>
        <sz val="10"/>
        <rFont val="HGSｺﾞｼｯｸM"/>
        <family val="3"/>
      </rPr>
      <t xml:space="preserve">12</t>
    </r>
    <r>
      <rPr>
        <sz val="10"/>
        <rFont val="DejaVu Sans"/>
        <family val="2"/>
      </rPr>
      <t xml:space="preserve">月以内である者の数</t>
    </r>
  </si>
  <si>
    <t xml:space="preserve">⑤</t>
  </si>
  <si>
    <t xml:space="preserve">①に占める④の割合</t>
  </si>
  <si>
    <t xml:space="preserve">１５％以下</t>
  </si>
  <si>
    <t xml:space="preserve">（４）評価報告者の割合
</t>
  </si>
  <si>
    <t xml:space="preserve">⑥</t>
  </si>
  <si>
    <r>
      <rPr>
        <sz val="10"/>
        <rFont val="DejaVu Sans"/>
        <family val="2"/>
      </rPr>
      <t xml:space="preserve">①のうち、評価対象利用開始月と当該月から起算して６月目に、事業所の機能訓練指導員が</t>
    </r>
    <r>
      <rPr>
        <sz val="10"/>
        <rFont val="HGSｺﾞｼｯｸM"/>
        <family val="3"/>
      </rPr>
      <t xml:space="preserve">Barthel Index</t>
    </r>
    <r>
      <rPr>
        <sz val="10"/>
        <rFont val="DejaVu Sans"/>
        <family val="2"/>
      </rPr>
      <t xml:space="preserve">を測定し、その結果を報告している者の数</t>
    </r>
  </si>
  <si>
    <t xml:space="preserve">⑦</t>
  </si>
  <si>
    <t xml:space="preserve">①に占める⑥の割合</t>
  </si>
  <si>
    <t xml:space="preserve">９０％以上</t>
  </si>
  <si>
    <r>
      <rPr>
        <sz val="11"/>
        <rFont val="DejaVu Sans"/>
        <family val="2"/>
      </rPr>
      <t xml:space="preserve">（５）</t>
    </r>
    <r>
      <rPr>
        <sz val="11"/>
        <rFont val="HGSｺﾞｼｯｸM"/>
        <family val="3"/>
      </rPr>
      <t xml:space="preserve">ADL</t>
    </r>
    <r>
      <rPr>
        <sz val="11"/>
        <rFont val="DejaVu Sans"/>
        <family val="2"/>
      </rPr>
      <t xml:space="preserve">利得の状況</t>
    </r>
  </si>
  <si>
    <t xml:space="preserve">⑧</t>
  </si>
  <si>
    <r>
      <rPr>
        <sz val="10"/>
        <rFont val="DejaVu Sans"/>
        <family val="2"/>
      </rPr>
      <t xml:space="preserve">⑥の要件を満たす者のうち</t>
    </r>
    <r>
      <rPr>
        <sz val="10"/>
        <rFont val="HGSｺﾞｼｯｸM"/>
        <family val="3"/>
      </rPr>
      <t xml:space="preserve">ADL</t>
    </r>
    <r>
      <rPr>
        <sz val="10"/>
        <rFont val="DejaVu Sans"/>
        <family val="2"/>
      </rPr>
      <t xml:space="preserve">利得（注４）が上位</t>
    </r>
    <r>
      <rPr>
        <sz val="10"/>
        <rFont val="HGSｺﾞｼｯｸM"/>
        <family val="3"/>
      </rPr>
      <t xml:space="preserve">85</t>
    </r>
    <r>
      <rPr>
        <sz val="10"/>
        <rFont val="DejaVu Sans"/>
        <family val="2"/>
      </rPr>
      <t xml:space="preserve">％（注５）の者について、各々の</t>
    </r>
    <r>
      <rPr>
        <sz val="10"/>
        <rFont val="HGSｺﾞｼｯｸM"/>
        <family val="3"/>
      </rPr>
      <t xml:space="preserve">ADL</t>
    </r>
    <r>
      <rPr>
        <sz val="10"/>
        <rFont val="DejaVu Sans"/>
        <family val="2"/>
      </rPr>
      <t xml:space="preserve">利得が０より大きければ１、０より小さければ－１、０ならば０として合計したもの</t>
    </r>
  </si>
  <si>
    <t xml:space="preserve">０以上</t>
  </si>
  <si>
    <t xml:space="preserve">注１：加算を算定する年度の初日の属する年の前年の１月から１２月までの期間。</t>
  </si>
  <si>
    <t xml:space="preserve">注２：複数ある場合には最初の月が最も早いもの。</t>
  </si>
  <si>
    <t xml:space="preserve">注３：評価対象利用期間中、５時間以上の通所介護費の算定回数が５時間未満の通所介護費の算定回数を上回るものに限る。</t>
  </si>
  <si>
    <t xml:space="preserve">注４：評価対象利用開始月から起算して六月目の月に測定したＡＤＬ値から評価対象利用開始月に測定したＡＤＬ値を控除して得た値。</t>
  </si>
  <si>
    <t xml:space="preserve">注５：端数切り上げ。</t>
  </si>
  <si>
    <t xml:space="preserve">（参考様式）【令和３年度改定版】</t>
  </si>
  <si>
    <t xml:space="preserve">算定要件確認表（サービス提供体制強化加算）【（介護予防）認知症対応型通所介護】</t>
  </si>
  <si>
    <t xml:space="preserve">（ア）前年度の実績が６月以上ある事業所の場合</t>
  </si>
  <si>
    <t xml:space="preserve">１０月</t>
  </si>
  <si>
    <t xml:space="preserve">１１月</t>
  </si>
  <si>
    <t xml:space="preserve">１２月</t>
  </si>
  <si>
    <t xml:space="preserve">(1)</t>
  </si>
  <si>
    <t xml:space="preserve">介護職員の総数</t>
  </si>
  <si>
    <t xml:space="preserve">Ａ</t>
  </si>
  <si>
    <r>
      <rPr>
        <sz val="11"/>
        <rFont val="DejaVu Sans"/>
        <family val="2"/>
      </rPr>
      <t xml:space="preserve">Ｂ</t>
    </r>
    <r>
      <rPr>
        <sz val="11"/>
        <rFont val="ＭＳ Ｐゴシック"/>
        <family val="3"/>
      </rPr>
      <t xml:space="preserve">÷</t>
    </r>
    <r>
      <rPr>
        <sz val="11"/>
        <rFont val="DejaVu Sans"/>
        <family val="2"/>
      </rPr>
      <t xml:space="preserve">Ａ</t>
    </r>
  </si>
  <si>
    <r>
      <rPr>
        <b val="true"/>
        <sz val="11"/>
        <rFont val="DejaVu Sans"/>
        <family val="2"/>
      </rPr>
      <t xml:space="preserve">【加算Ⅰ】
</t>
    </r>
    <r>
      <rPr>
        <sz val="11"/>
        <color rgb="FF000000"/>
        <rFont val="DejaVu Sans"/>
        <family val="2"/>
      </rPr>
      <t xml:space="preserve">≧</t>
    </r>
    <r>
      <rPr>
        <sz val="11"/>
        <color rgb="FF000000"/>
        <rFont val="ＭＳ Ｐゴシック"/>
        <family val="3"/>
      </rPr>
      <t xml:space="preserve">70</t>
    </r>
    <r>
      <rPr>
        <sz val="11"/>
        <color rgb="FF000000"/>
        <rFont val="DejaVu Sans"/>
        <family val="2"/>
      </rPr>
      <t xml:space="preserve">％で算定可</t>
    </r>
  </si>
  <si>
    <t xml:space="preserve">(2)</t>
  </si>
  <si>
    <r>
      <rPr>
        <sz val="11"/>
        <rFont val="ＭＳ Ｐゴシック"/>
        <family val="3"/>
      </rPr>
      <t xml:space="preserve">(1)</t>
    </r>
    <r>
      <rPr>
        <sz val="11"/>
        <rFont val="DejaVu Sans"/>
        <family val="2"/>
      </rPr>
      <t xml:space="preserve">のうち介護福祉士の総数</t>
    </r>
  </si>
  <si>
    <t xml:space="preserve">Ｂ</t>
  </si>
  <si>
    <r>
      <rPr>
        <sz val="11"/>
        <rFont val="DejaVu Sans"/>
        <family val="2"/>
      </rPr>
      <t xml:space="preserve">Ｃ</t>
    </r>
    <r>
      <rPr>
        <sz val="11"/>
        <rFont val="ＭＳ Ｐゴシック"/>
        <family val="3"/>
      </rPr>
      <t xml:space="preserve">÷</t>
    </r>
    <r>
      <rPr>
        <sz val="11"/>
        <rFont val="DejaVu Sans"/>
        <family val="2"/>
      </rPr>
      <t xml:space="preserve">Ａ</t>
    </r>
  </si>
  <si>
    <r>
      <rPr>
        <sz val="11"/>
        <rFont val="DejaVu Sans"/>
        <family val="2"/>
      </rPr>
      <t xml:space="preserve">　又は
≧</t>
    </r>
    <r>
      <rPr>
        <sz val="11"/>
        <rFont val="ＭＳ Ｐゴシック"/>
        <family val="3"/>
      </rPr>
      <t xml:space="preserve">25</t>
    </r>
    <r>
      <rPr>
        <sz val="11"/>
        <rFont val="DejaVu Sans"/>
        <family val="2"/>
      </rPr>
      <t xml:space="preserve">％で算定可</t>
    </r>
  </si>
  <si>
    <t xml:space="preserve">(3)</t>
  </si>
  <si>
    <r>
      <rPr>
        <sz val="8"/>
        <rFont val="ＭＳ Ｐゴシック"/>
        <family val="3"/>
      </rPr>
      <t xml:space="preserve">(1)</t>
    </r>
    <r>
      <rPr>
        <sz val="8"/>
        <rFont val="DejaVu Sans"/>
        <family val="2"/>
      </rPr>
      <t xml:space="preserve">のうち勤続</t>
    </r>
    <r>
      <rPr>
        <sz val="8"/>
        <rFont val="ＭＳ Ｐゴシック"/>
        <family val="3"/>
      </rPr>
      <t xml:space="preserve">10</t>
    </r>
    <r>
      <rPr>
        <sz val="8"/>
        <rFont val="DejaVu Sans"/>
        <family val="2"/>
      </rPr>
      <t xml:space="preserve">年以上の介護福祉士の総数</t>
    </r>
  </si>
  <si>
    <t xml:space="preserve">Ｃ</t>
  </si>
  <si>
    <r>
      <rPr>
        <b val="true"/>
        <sz val="11"/>
        <rFont val="DejaVu Sans"/>
        <family val="2"/>
      </rPr>
      <t xml:space="preserve">【加算Ⅱ】
</t>
    </r>
    <r>
      <rPr>
        <sz val="11"/>
        <color rgb="FF000000"/>
        <rFont val="DejaVu Sans"/>
        <family val="2"/>
      </rPr>
      <t xml:space="preserve">≧</t>
    </r>
    <r>
      <rPr>
        <sz val="11"/>
        <color rgb="FF000000"/>
        <rFont val="ＭＳ Ｐゴシック"/>
        <family val="3"/>
      </rPr>
      <t xml:space="preserve">50</t>
    </r>
    <r>
      <rPr>
        <sz val="11"/>
        <color rgb="FF000000"/>
        <rFont val="DejaVu Sans"/>
        <family val="2"/>
      </rPr>
      <t xml:space="preserve">％で算定可</t>
    </r>
  </si>
  <si>
    <t xml:space="preserve">(4)</t>
  </si>
  <si>
    <t xml:space="preserve">介護・看護職員の総数</t>
  </si>
  <si>
    <t xml:space="preserve">Ｄ</t>
  </si>
  <si>
    <t xml:space="preserve">(5)</t>
  </si>
  <si>
    <r>
      <rPr>
        <sz val="11"/>
        <rFont val="ＭＳ Ｐゴシック"/>
        <family val="3"/>
      </rPr>
      <t xml:space="preserve">(4)</t>
    </r>
    <r>
      <rPr>
        <sz val="11"/>
        <rFont val="DejaVu Sans"/>
        <family val="2"/>
      </rPr>
      <t xml:space="preserve">のうち常勤職員の総数</t>
    </r>
  </si>
  <si>
    <t xml:space="preserve">Ｅ</t>
  </si>
  <si>
    <r>
      <rPr>
        <b val="true"/>
        <sz val="11"/>
        <rFont val="DejaVu Sans"/>
        <family val="2"/>
      </rPr>
      <t xml:space="preserve">【加算Ⅲ】
</t>
    </r>
    <r>
      <rPr>
        <sz val="11"/>
        <color rgb="FF000000"/>
        <rFont val="DejaVu Sans"/>
        <family val="2"/>
      </rPr>
      <t xml:space="preserve">≧</t>
    </r>
    <r>
      <rPr>
        <sz val="11"/>
        <color rgb="FF000000"/>
        <rFont val="ＭＳ Ｐゴシック"/>
        <family val="3"/>
      </rPr>
      <t xml:space="preserve">40</t>
    </r>
    <r>
      <rPr>
        <sz val="11"/>
        <color rgb="FF000000"/>
        <rFont val="DejaVu Sans"/>
        <family val="2"/>
      </rPr>
      <t xml:space="preserve">％で算定可</t>
    </r>
  </si>
  <si>
    <t xml:space="preserve">(6)</t>
  </si>
  <si>
    <t xml:space="preserve">看護職員・介護職員・生活相談員・ＰＴ・ＯＴ・ＳＴの総数</t>
  </si>
  <si>
    <t xml:space="preserve">Ｆ</t>
  </si>
  <si>
    <t xml:space="preserve">(7)</t>
  </si>
  <si>
    <r>
      <rPr>
        <sz val="9"/>
        <rFont val="ＭＳ Ｐゴシック"/>
        <family val="3"/>
      </rPr>
      <t xml:space="preserve">(6)</t>
    </r>
    <r>
      <rPr>
        <sz val="9"/>
        <rFont val="DejaVu Sans"/>
        <family val="2"/>
      </rPr>
      <t xml:space="preserve">のうち勤続年数が７年以上の者の総数</t>
    </r>
  </si>
  <si>
    <t xml:space="preserve">Ｇ</t>
  </si>
  <si>
    <r>
      <rPr>
        <sz val="11"/>
        <rFont val="DejaVu Sans"/>
        <family val="2"/>
      </rPr>
      <t xml:space="preserve">Ｇ</t>
    </r>
    <r>
      <rPr>
        <sz val="11"/>
        <rFont val="ＭＳ Ｐゴシック"/>
        <family val="3"/>
      </rPr>
      <t xml:space="preserve">÷</t>
    </r>
    <r>
      <rPr>
        <sz val="11"/>
        <rFont val="DejaVu Sans"/>
        <family val="2"/>
      </rPr>
      <t xml:space="preserve">Ｆ</t>
    </r>
  </si>
  <si>
    <r>
      <rPr>
        <sz val="11"/>
        <rFont val="DejaVu Sans"/>
        <family val="2"/>
      </rPr>
      <t xml:space="preserve">　又は
≧</t>
    </r>
    <r>
      <rPr>
        <sz val="11"/>
        <rFont val="ＭＳ Ｐゴシック"/>
        <family val="3"/>
      </rPr>
      <t xml:space="preserve">30</t>
    </r>
    <r>
      <rPr>
        <sz val="11"/>
        <rFont val="DejaVu Sans"/>
        <family val="2"/>
      </rPr>
      <t xml:space="preserve">％で算定可</t>
    </r>
  </si>
  <si>
    <t xml:space="preserve">（イ）前年度実績が６月に満たない事業所の場合</t>
  </si>
  <si>
    <r>
      <rPr>
        <sz val="12"/>
        <rFont val="ＭＳ Ｐゴシック"/>
        <family val="3"/>
      </rPr>
      <t xml:space="preserve">(</t>
    </r>
    <r>
      <rPr>
        <sz val="12"/>
        <rFont val="DejaVu Sans"/>
        <family val="2"/>
      </rPr>
      <t xml:space="preserve">参考様式）【令和３年度改定版】</t>
    </r>
  </si>
  <si>
    <t xml:space="preserve">職員の配置状況</t>
  </si>
  <si>
    <t xml:space="preserve">年　　　　月末</t>
  </si>
  <si>
    <t xml:space="preserve">常勤　職員</t>
  </si>
  <si>
    <t xml:space="preserve">専従・兼務</t>
  </si>
  <si>
    <t xml:space="preserve">職員名</t>
  </si>
  <si>
    <t xml:space="preserve">雇用年月日</t>
  </si>
  <si>
    <r>
      <rPr>
        <sz val="11"/>
        <rFont val="DejaVu Sans"/>
        <family val="2"/>
      </rPr>
      <t xml:space="preserve">勤続年数
</t>
    </r>
    <r>
      <rPr>
        <sz val="11"/>
        <rFont val="ＭＳ Ｐゴシック"/>
        <family val="3"/>
      </rPr>
      <t xml:space="preserve">7</t>
    </r>
    <r>
      <rPr>
        <sz val="11"/>
        <rFont val="DejaVu Sans"/>
        <family val="2"/>
      </rPr>
      <t xml:space="preserve">年以上
該当</t>
    </r>
  </si>
  <si>
    <t xml:space="preserve">介護福祉士
取得年月日</t>
  </si>
  <si>
    <t xml:space="preserve">当月
介護福祉士
算入可</t>
  </si>
  <si>
    <r>
      <rPr>
        <sz val="11"/>
        <rFont val="DejaVu Sans"/>
        <family val="2"/>
      </rPr>
      <t xml:space="preserve">勤続年数
</t>
    </r>
    <r>
      <rPr>
        <sz val="11"/>
        <rFont val="ＭＳ Ｐゴシック"/>
        <family val="3"/>
      </rPr>
      <t xml:space="preserve">10</t>
    </r>
    <r>
      <rPr>
        <sz val="11"/>
        <rFont val="DejaVu Sans"/>
        <family val="2"/>
      </rPr>
      <t xml:space="preserve">年以上
介護福祉士</t>
    </r>
  </si>
  <si>
    <t xml:space="preserve">記入例</t>
  </si>
  <si>
    <t xml:space="preserve">●</t>
  </si>
  <si>
    <r>
      <rPr>
        <sz val="11"/>
        <color rgb="FFFF0000"/>
        <rFont val="DejaVu Sans"/>
        <family val="2"/>
      </rPr>
      <t xml:space="preserve">専</t>
    </r>
    <r>
      <rPr>
        <sz val="11"/>
        <color rgb="FFFF0000"/>
        <rFont val="ＭＳ Ｐゴシック"/>
        <family val="3"/>
      </rPr>
      <t xml:space="preserve">or</t>
    </r>
    <r>
      <rPr>
        <sz val="11"/>
        <color rgb="FFFF0000"/>
        <rFont val="DejaVu Sans"/>
        <family val="2"/>
      </rPr>
      <t xml:space="preserve">兼</t>
    </r>
  </si>
  <si>
    <t xml:space="preserve">　　　年　月　日</t>
  </si>
  <si>
    <t xml:space="preserve">サービスを入所者に直接提供する職員総数　計</t>
  </si>
  <si>
    <t xml:space="preserve">生活相談員</t>
  </si>
  <si>
    <t xml:space="preserve">機能訓練指導員</t>
  </si>
  <si>
    <t xml:space="preserve">看護・介護職員総数　計</t>
  </si>
  <si>
    <t xml:space="preserve">看護師</t>
  </si>
  <si>
    <t xml:space="preserve">准看護師</t>
  </si>
  <si>
    <t xml:space="preserve">介護職員総数　計</t>
  </si>
  <si>
    <t xml:space="preserve">介護職員</t>
  </si>
  <si>
    <t xml:space="preserve">合　計</t>
  </si>
</sst>
</file>

<file path=xl/styles.xml><?xml version="1.0" encoding="utf-8"?>
<styleSheet xmlns="http://schemas.openxmlformats.org/spreadsheetml/2006/main">
  <numFmts count="21">
    <numFmt numFmtId="164" formatCode="General"/>
    <numFmt numFmtId="165" formatCode="0%"/>
    <numFmt numFmtId="166" formatCode="#,##0\ ;[RED]\(#,##0\)"/>
    <numFmt numFmtId="167" formatCode="M/D/YYYY"/>
    <numFmt numFmtId="168" formatCode="gengouGGGE\年M\月;@"/>
    <numFmt numFmtId="169" formatCode="#,##0.000000;[RED]\-#,##0.000000"/>
    <numFmt numFmtId="170" formatCode="0.00%"/>
    <numFmt numFmtId="171" formatCode="&quot;令和&quot;0\年"/>
    <numFmt numFmtId="172" formatCode="# ?/?"/>
    <numFmt numFmtId="173" formatCode="#,##0\ ;[RED]\-#,##0\ "/>
    <numFmt numFmtId="174" formatCode="0.00"/>
    <numFmt numFmtId="175" formatCode="# ?/?"/>
    <numFmt numFmtId="176" formatCode="0.000"/>
    <numFmt numFmtId="177" formatCode="@"/>
    <numFmt numFmtId="178" formatCode="&quot; ¥&quot;* #,##0\ ;&quot; ¥&quot;* \-#,##0\ ;&quot; ¥&quot;* &quot;- &quot;;@\ "/>
    <numFmt numFmtId="179" formatCode="0\ ;[RED]\-0\ "/>
    <numFmt numFmtId="180" formatCode="0.0"/>
    <numFmt numFmtId="181" formatCode="0.00"/>
    <numFmt numFmtId="182" formatCode="0"/>
    <numFmt numFmtId="183" formatCode="0.0%"/>
    <numFmt numFmtId="184" formatCode="DDDD, MMMM\ DD&quot;, &quot;YYYY"/>
  </numFmts>
  <fonts count="62">
    <font>
      <sz val="11"/>
      <color rgb="FF000000"/>
      <name val="ＭＳ Ｐゴシック"/>
      <family val="2"/>
    </font>
    <font>
      <sz val="10"/>
      <name val="Arial"/>
      <family val="0"/>
    </font>
    <font>
      <sz val="10"/>
      <name val="Arial"/>
      <family val="0"/>
    </font>
    <font>
      <sz val="10"/>
      <name val="Arial"/>
      <family val="0"/>
    </font>
    <font>
      <sz val="11"/>
      <name val="ＭＳ Ｐゴシック"/>
      <family val="3"/>
    </font>
    <font>
      <sz val="12"/>
      <color rgb="FF000000"/>
      <name val="ＭＳ ゴシック"/>
      <family val="3"/>
    </font>
    <font>
      <sz val="11"/>
      <color rgb="FF000000"/>
      <name val="HGPｺﾞｼｯｸM"/>
      <family val="3"/>
    </font>
    <font>
      <sz val="14"/>
      <color rgb="FF000000"/>
      <name val="DejaVu Sans"/>
      <family val="2"/>
    </font>
    <font>
      <sz val="11"/>
      <color rgb="FF000000"/>
      <name val="HGｺﾞｼｯｸM"/>
      <family val="3"/>
    </font>
    <font>
      <sz val="12"/>
      <color rgb="FF000000"/>
      <name val="DejaVu Sans"/>
      <family val="2"/>
    </font>
    <font>
      <sz val="12"/>
      <color rgb="FF000000"/>
      <name val="HGPｺﾞｼｯｸM"/>
      <family val="3"/>
    </font>
    <font>
      <sz val="10"/>
      <color rgb="FF000000"/>
      <name val="DejaVu Sans"/>
      <family val="2"/>
    </font>
    <font>
      <sz val="10"/>
      <color rgb="FF000000"/>
      <name val="HGPｺﾞｼｯｸM"/>
      <family val="3"/>
    </font>
    <font>
      <sz val="11"/>
      <name val="HGSｺﾞｼｯｸM"/>
      <family val="3"/>
    </font>
    <font>
      <sz val="16"/>
      <name val="DejaVu Sans"/>
      <family val="2"/>
    </font>
    <font>
      <sz val="11"/>
      <name val="DejaVu Sans"/>
      <family val="2"/>
    </font>
    <font>
      <sz val="11"/>
      <color rgb="FF000000"/>
      <name val="DejaVu Sans"/>
      <family val="2"/>
    </font>
    <font>
      <sz val="14"/>
      <color rgb="FF000000"/>
      <name val="Meiryo UI"/>
      <family val="3"/>
    </font>
    <font>
      <b val="true"/>
      <sz val="16"/>
      <color rgb="FF000000"/>
      <name val="DejaVu Sans"/>
      <family val="2"/>
    </font>
    <font>
      <b val="true"/>
      <sz val="14"/>
      <color rgb="FF000000"/>
      <name val="DejaVu Sans"/>
      <family val="2"/>
    </font>
    <font>
      <sz val="12"/>
      <color rgb="FF000000"/>
      <name val="Meiryo UI"/>
      <family val="3"/>
    </font>
    <font>
      <sz val="9"/>
      <color rgb="FF000000"/>
      <name val="DejaVu Sans"/>
      <family val="2"/>
    </font>
    <font>
      <sz val="9"/>
      <color rgb="FF000000"/>
      <name val="Meiryo UI"/>
      <family val="3"/>
    </font>
    <font>
      <sz val="13"/>
      <color rgb="FF000000"/>
      <name val="DejaVu Sans"/>
      <family val="2"/>
    </font>
    <font>
      <sz val="11.5"/>
      <color rgb="FF000000"/>
      <name val="DejaVu Sans"/>
      <family val="2"/>
    </font>
    <font>
      <sz val="11.5"/>
      <color rgb="FF000000"/>
      <name val="Meiryo UI"/>
      <family val="3"/>
    </font>
    <font>
      <sz val="11"/>
      <color rgb="FF000000"/>
      <name val="Meiryo UI"/>
      <family val="3"/>
    </font>
    <font>
      <sz val="11"/>
      <color rgb="FF000000"/>
      <name val="ＭＳ Ｐゴシック"/>
      <family val="3"/>
    </font>
    <font>
      <sz val="10"/>
      <name val="ＭＳ Ｐゴシック"/>
      <family val="3"/>
    </font>
    <font>
      <sz val="12"/>
      <color rgb="FF000000"/>
      <name val="ＭＳ Ｐゴシック"/>
      <family val="3"/>
    </font>
    <font>
      <b val="true"/>
      <sz val="16"/>
      <name val="DejaVu Sans"/>
      <family val="2"/>
    </font>
    <font>
      <b val="true"/>
      <sz val="16"/>
      <name val="ＭＳ Ｐゴシック"/>
      <family val="3"/>
    </font>
    <font>
      <sz val="14"/>
      <name val="ＭＳ Ｐゴシック"/>
      <family val="3"/>
    </font>
    <font>
      <b val="true"/>
      <sz val="12"/>
      <name val="DejaVu Sans"/>
      <family val="2"/>
    </font>
    <font>
      <sz val="9"/>
      <name val="ＭＳ Ｐゴシック"/>
      <family val="3"/>
    </font>
    <font>
      <sz val="9"/>
      <color rgb="FF000000"/>
      <name val="ＭＳ Ｐゴシック"/>
      <family val="3"/>
    </font>
    <font>
      <sz val="9"/>
      <name val="DejaVu Sans"/>
      <family val="2"/>
    </font>
    <font>
      <sz val="8"/>
      <name val="DejaVu Sans"/>
      <family val="2"/>
    </font>
    <font>
      <sz val="10"/>
      <name val="DejaVu Sans"/>
      <family val="2"/>
    </font>
    <font>
      <b val="true"/>
      <u val="single"/>
      <sz val="11"/>
      <color rgb="FF000000"/>
      <name val="DejaVu Sans"/>
      <family val="2"/>
    </font>
    <font>
      <b val="true"/>
      <sz val="11"/>
      <name val="ＭＳ Ｐゴシック"/>
      <family val="3"/>
    </font>
    <font>
      <sz val="10"/>
      <color rgb="FF000000"/>
      <name val="ＭＳ Ｐゴシック"/>
      <family val="3"/>
    </font>
    <font>
      <b val="true"/>
      <sz val="12"/>
      <name val="ＭＳ Ｐゴシック"/>
      <family val="3"/>
    </font>
    <font>
      <sz val="10.5"/>
      <name val="HGSｺﾞｼｯｸM"/>
      <family val="3"/>
    </font>
    <font>
      <sz val="12"/>
      <name val="DejaVu Sans"/>
      <family val="2"/>
    </font>
    <font>
      <sz val="10.5"/>
      <name val="DejaVu Sans"/>
      <family val="2"/>
    </font>
    <font>
      <sz val="10"/>
      <name val="HGSｺﾞｼｯｸM"/>
      <family val="3"/>
    </font>
    <font>
      <sz val="9"/>
      <name val="HGSｺﾞｼｯｸM"/>
      <family val="3"/>
    </font>
    <font>
      <sz val="8.5"/>
      <name val="HGSｺﾞｼｯｸM"/>
      <family val="3"/>
    </font>
    <font>
      <sz val="8"/>
      <name val="HGSｺﾞｼｯｸM"/>
      <family val="3"/>
    </font>
    <font>
      <sz val="14"/>
      <name val="DejaVu Sans"/>
      <family val="2"/>
    </font>
    <font>
      <sz val="7"/>
      <name val="DejaVu Sans"/>
      <family val="2"/>
    </font>
    <font>
      <b val="true"/>
      <sz val="14"/>
      <name val="DejaVu Sans"/>
      <family val="2"/>
    </font>
    <font>
      <b val="true"/>
      <sz val="14"/>
      <name val="ＭＳ Ｐゴシック"/>
      <family val="3"/>
    </font>
    <font>
      <b val="true"/>
      <sz val="11"/>
      <name val="DejaVu Sans"/>
      <family val="2"/>
    </font>
    <font>
      <sz val="8"/>
      <name val="ＭＳ Ｐゴシック"/>
      <family val="3"/>
    </font>
    <font>
      <b val="true"/>
      <u val="single"/>
      <sz val="11"/>
      <color rgb="FF000000"/>
      <name val="ＭＳ Ｐゴシック"/>
      <family val="2"/>
    </font>
    <font>
      <sz val="12"/>
      <name val="ＭＳ Ｐゴシック"/>
      <family val="3"/>
    </font>
    <font>
      <b val="true"/>
      <sz val="12"/>
      <color rgb="FFFF0000"/>
      <name val="DejaVu Sans"/>
      <family val="2"/>
    </font>
    <font>
      <sz val="11"/>
      <color rgb="FFFF0000"/>
      <name val="ＭＳ Ｐゴシック"/>
      <family val="3"/>
    </font>
    <font>
      <sz val="11"/>
      <color rgb="FFFF0000"/>
      <name val="DejaVu Sans"/>
      <family val="2"/>
    </font>
    <font>
      <sz val="8"/>
      <color rgb="FFFF0000"/>
      <name val="DejaVu Sans"/>
      <family val="2"/>
    </font>
  </fonts>
  <fills count="11">
    <fill>
      <patternFill patternType="none"/>
    </fill>
    <fill>
      <patternFill patternType="gray125"/>
    </fill>
    <fill>
      <patternFill patternType="solid">
        <fgColor rgb="FFDCE6F2"/>
        <bgColor rgb="FFDBEEF4"/>
      </patternFill>
    </fill>
    <fill>
      <patternFill patternType="solid">
        <fgColor rgb="FFFDEADA"/>
        <bgColor rgb="FFE6E0EC"/>
      </patternFill>
    </fill>
    <fill>
      <patternFill patternType="solid">
        <fgColor rgb="FFE6E0EC"/>
        <bgColor rgb="FFDCE6F2"/>
      </patternFill>
    </fill>
    <fill>
      <patternFill patternType="solid">
        <fgColor rgb="FFFFC000"/>
        <bgColor rgb="FFFF9900"/>
      </patternFill>
    </fill>
    <fill>
      <patternFill patternType="solid">
        <fgColor rgb="FFFFFFFF"/>
        <bgColor rgb="FFFDEADA"/>
      </patternFill>
    </fill>
    <fill>
      <patternFill patternType="solid">
        <fgColor rgb="FFDBEEF4"/>
        <bgColor rgb="FFDCE6F2"/>
      </patternFill>
    </fill>
    <fill>
      <patternFill patternType="solid">
        <fgColor rgb="FFB7DEE8"/>
        <bgColor rgb="FFDCE6F2"/>
      </patternFill>
    </fill>
    <fill>
      <patternFill patternType="solid">
        <fgColor rgb="FFFFFF00"/>
        <bgColor rgb="FFFFFF00"/>
      </patternFill>
    </fill>
    <fill>
      <patternFill patternType="solid">
        <fgColor rgb="FFFCD5B5"/>
        <bgColor rgb="FFFDEADA"/>
      </patternFill>
    </fill>
  </fills>
  <borders count="162">
    <border diagonalUp="false" diagonalDown="false">
      <left/>
      <right/>
      <top/>
      <botto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style="medium"/>
      <right style="thin"/>
      <top/>
      <bottom style="medium"/>
      <diagonal/>
    </border>
    <border diagonalUp="false" diagonalDown="false">
      <left style="thin"/>
      <right style="thin"/>
      <top/>
      <bottom style="dotted"/>
      <diagonal/>
    </border>
    <border diagonalUp="false" diagonalDown="false">
      <left style="thin"/>
      <right style="medium"/>
      <top/>
      <bottom style="dotted"/>
      <diagonal/>
    </border>
    <border diagonalUp="false" diagonalDown="false">
      <left style="thin"/>
      <right style="thin"/>
      <top/>
      <bottom style="medium"/>
      <diagonal/>
    </border>
    <border diagonalUp="false" diagonalDown="false">
      <left style="thin"/>
      <right style="medium"/>
      <top/>
      <bottom style="medium"/>
      <diagonal/>
    </border>
    <border diagonalUp="false" diagonalDown="false">
      <left style="medium"/>
      <right style="thin"/>
      <top style="medium"/>
      <bottom style="thin"/>
      <diagonal/>
    </border>
    <border diagonalUp="false" diagonalDown="false">
      <left style="thin"/>
      <right style="thin"/>
      <top style="medium"/>
      <bottom style="dotted"/>
      <diagonal/>
    </border>
    <border diagonalUp="false" diagonalDown="false">
      <left style="thin"/>
      <right style="medium"/>
      <top style="medium"/>
      <bottom style="dotted"/>
      <diagonal/>
    </border>
    <border diagonalUp="false" diagonalDown="false">
      <left style="thin"/>
      <right style="thin"/>
      <top/>
      <bottom style="thin"/>
      <diagonal/>
    </border>
    <border diagonalUp="false" diagonalDown="false">
      <left style="thin"/>
      <right style="medium"/>
      <top/>
      <bottom style="thin"/>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thin"/>
      <right style="thin"/>
      <top style="thin"/>
      <bottom style="dotted"/>
      <diagonal/>
    </border>
    <border diagonalUp="false" diagonalDown="false">
      <left style="thin"/>
      <right style="medium"/>
      <top style="thin"/>
      <bottom style="dotted"/>
      <diagonal/>
    </border>
    <border diagonalUp="false" diagonalDown="false">
      <left style="thin"/>
      <right style="thin"/>
      <top style="dotted"/>
      <bottom style="dotted"/>
      <diagonal/>
    </border>
    <border diagonalUp="false" diagonalDown="false">
      <left style="thin"/>
      <right style="medium"/>
      <top style="dotted"/>
      <bottom style="dotted"/>
      <diagonal/>
    </border>
    <border diagonalUp="false" diagonalDown="false">
      <left style="medium"/>
      <right style="thin"/>
      <top/>
      <bottom style="thin"/>
      <diagonal/>
    </border>
    <border diagonalUp="false" diagonalDown="false">
      <left style="thin"/>
      <right style="thin"/>
      <top style="dotted"/>
      <bottom style="thin"/>
      <diagonal/>
    </border>
    <border diagonalUp="false" diagonalDown="false">
      <left style="medium"/>
      <right style="thin"/>
      <top/>
      <bottom/>
      <diagonal/>
    </border>
    <border diagonalUp="false" diagonalDown="false">
      <left style="thin"/>
      <right style="thin"/>
      <top/>
      <bottom/>
      <diagonal/>
    </border>
    <border diagonalUp="false" diagonalDown="false">
      <left style="thin"/>
      <right style="medium"/>
      <top/>
      <bottom/>
      <diagonal/>
    </border>
    <border diagonalUp="false" diagonalDown="false">
      <left/>
      <right style="thin"/>
      <top/>
      <bottom/>
      <diagonal/>
    </border>
    <border diagonalUp="false" diagonalDown="false">
      <left/>
      <right style="dashed"/>
      <top style="thin"/>
      <bottom style="thin"/>
      <diagonal/>
    </border>
    <border diagonalUp="false" diagonalDown="false">
      <left style="dashed"/>
      <right style="dashed"/>
      <top style="thin"/>
      <bottom style="thin"/>
      <diagonal/>
    </border>
    <border diagonalUp="false" diagonalDown="false">
      <left/>
      <right style="thin"/>
      <top style="thin"/>
      <bottom style="thin"/>
      <diagonal/>
    </border>
    <border diagonalUp="true" diagonalDown="false">
      <left style="thin"/>
      <right style="thin"/>
      <top style="thin"/>
      <bottom style="thin"/>
      <diagonal style="thin"/>
    </border>
    <border diagonalUp="false" diagonalDown="false">
      <left style="thin"/>
      <right style="thin"/>
      <top style="thin"/>
      <bottom style="dashed"/>
      <diagonal/>
    </border>
    <border diagonalUp="false" diagonalDown="false">
      <left style="thin"/>
      <right style="thin"/>
      <top style="dashed"/>
      <bottom style="dashed"/>
      <diagonal/>
    </border>
    <border diagonalUp="false" diagonalDown="false">
      <left style="thin"/>
      <right style="thin"/>
      <top style="dashed"/>
      <bottom/>
      <diagonal/>
    </border>
    <border diagonalUp="false" diagonalDown="false">
      <left style="thin"/>
      <right style="thin"/>
      <top style="dashed"/>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style="thin"/>
      <right/>
      <top style="thin"/>
      <bottom/>
      <diagonal/>
    </border>
    <border diagonalUp="false" diagonalDown="false">
      <left/>
      <right style="thin"/>
      <top style="thin"/>
      <bottom/>
      <diagonal/>
    </border>
    <border diagonalUp="false" diagonalDown="false">
      <left style="thin"/>
      <right/>
      <top/>
      <bottom style="thin"/>
      <diagonal/>
    </border>
    <border diagonalUp="true" diagonalDown="false">
      <left style="thin"/>
      <right style="thin"/>
      <top style="thin"/>
      <bottom/>
      <diagonal style="thin"/>
    </border>
    <border diagonalUp="false" diagonalDown="false">
      <left style="thin"/>
      <right style="thin"/>
      <top style="thin"/>
      <bottom/>
      <diagonal/>
    </border>
    <border diagonalUp="false" diagonalDown="false">
      <left/>
      <right/>
      <top style="thin"/>
      <bottom/>
      <diagonal/>
    </border>
    <border diagonalUp="false" diagonalDown="false">
      <left/>
      <right/>
      <top/>
      <bottom style="thin"/>
      <diagonal/>
    </border>
    <border diagonalUp="false" diagonalDown="false">
      <left/>
      <right style="thin"/>
      <top/>
      <bottom style="thin"/>
      <diagonal/>
    </border>
    <border diagonalUp="false" diagonalDown="false">
      <left style="thin"/>
      <right style="thin"/>
      <top style="thin"/>
      <bottom style="hair"/>
      <diagonal/>
    </border>
    <border diagonalUp="false" diagonalDown="false">
      <left style="thin"/>
      <right style="thin"/>
      <top style="hair"/>
      <bottom style="hair"/>
      <diagonal/>
    </border>
    <border diagonalUp="false" diagonalDown="false">
      <left/>
      <right style="thin"/>
      <top style="hair"/>
      <bottom style="hair"/>
      <diagonal/>
    </border>
    <border diagonalUp="false" diagonalDown="false">
      <left style="thin"/>
      <right style="thin"/>
      <top style="hair"/>
      <bottom style="thin"/>
      <diagonal/>
    </border>
    <border diagonalUp="false" diagonalDown="false">
      <left style="thin"/>
      <right style="hair"/>
      <top style="thin"/>
      <bottom style="thin"/>
      <diagonal/>
    </border>
    <border diagonalUp="false" diagonalDown="false">
      <left style="hair"/>
      <right style="thin"/>
      <top style="thin"/>
      <bottom style="hair"/>
      <diagonal/>
    </border>
    <border diagonalUp="false" diagonalDown="false">
      <left style="hair"/>
      <right style="thin"/>
      <top style="hair"/>
      <bottom style="hair"/>
      <diagonal/>
    </border>
    <border diagonalUp="false" diagonalDown="false">
      <left/>
      <right/>
      <top style="hair"/>
      <bottom style="hair"/>
      <diagonal/>
    </border>
    <border diagonalUp="false" diagonalDown="false">
      <left style="hair"/>
      <right style="thin"/>
      <top style="hair"/>
      <bottom style="thin"/>
      <diagonal/>
    </border>
    <border diagonalUp="false" diagonalDown="false">
      <left style="thin"/>
      <right style="thin"/>
      <top style="hair"/>
      <bottom/>
      <diagonal/>
    </border>
    <border diagonalUp="false" diagonalDown="false">
      <left style="hair"/>
      <right style="thin"/>
      <top/>
      <bottom style="thin"/>
      <diagonal/>
    </border>
    <border diagonalUp="false" diagonalDown="false">
      <left style="thin"/>
      <right/>
      <top/>
      <bottom/>
      <diagonal/>
    </border>
    <border diagonalUp="false" diagonalDown="false">
      <left/>
      <right style="thin"/>
      <top style="thin"/>
      <bottom style="medium"/>
      <diagonal/>
    </border>
    <border diagonalUp="false" diagonalDown="false">
      <left/>
      <right style="thin"/>
      <top style="medium"/>
      <bottom style="medium"/>
      <diagonal/>
    </border>
    <border diagonalUp="false" diagonalDown="false">
      <left style="medium"/>
      <right style="medium"/>
      <top style="medium"/>
      <bottom style="thin"/>
      <diagonal/>
    </border>
    <border diagonalUp="false" diagonalDown="false">
      <left style="medium"/>
      <right style="medium"/>
      <top style="thin"/>
      <bottom style="medium"/>
      <diagonal/>
    </border>
    <border diagonalUp="false" diagonalDown="false">
      <left style="thin"/>
      <right style="hair"/>
      <top style="thin"/>
      <bottom/>
      <diagonal/>
    </border>
    <border diagonalUp="false" diagonalDown="false">
      <left style="hair"/>
      <right style="hair"/>
      <top style="thin"/>
      <bottom/>
      <diagonal/>
    </border>
    <border diagonalUp="false" diagonalDown="false">
      <left style="hair"/>
      <right/>
      <top style="thin"/>
      <bottom/>
      <diagonal/>
    </border>
    <border diagonalUp="false" diagonalDown="false">
      <left/>
      <right/>
      <top style="thin"/>
      <bottom style="hair"/>
      <diagonal/>
    </border>
    <border diagonalUp="false" diagonalDown="false">
      <left/>
      <right style="double"/>
      <top style="thin"/>
      <bottom style="hair"/>
      <diagonal/>
    </border>
    <border diagonalUp="false" diagonalDown="false">
      <left style="thin"/>
      <right style="hair"/>
      <top style="hair"/>
      <bottom style="hair"/>
      <diagonal/>
    </border>
    <border diagonalUp="false" diagonalDown="false">
      <left style="hair"/>
      <right style="hair"/>
      <top style="hair"/>
      <bottom style="hair"/>
      <diagonal/>
    </border>
    <border diagonalUp="false" diagonalDown="false">
      <left/>
      <right style="hair"/>
      <top style="hair"/>
      <bottom style="hair"/>
      <diagonal/>
    </border>
    <border diagonalUp="false" diagonalDown="false">
      <left style="hair"/>
      <right/>
      <top style="hair"/>
      <bottom style="hair"/>
      <diagonal/>
    </border>
    <border diagonalUp="false" diagonalDown="false">
      <left style="hair"/>
      <right style="double"/>
      <top style="hair"/>
      <bottom style="hair"/>
      <diagonal/>
    </border>
    <border diagonalUp="false" diagonalDown="false">
      <left style="thin"/>
      <right style="hair"/>
      <top style="hair"/>
      <bottom/>
      <diagonal/>
    </border>
    <border diagonalUp="false" diagonalDown="false">
      <left style="hair"/>
      <right style="hair"/>
      <top style="hair"/>
      <bottom/>
      <diagonal/>
    </border>
    <border diagonalUp="false" diagonalDown="false">
      <left style="hair"/>
      <right style="thin"/>
      <top style="hair"/>
      <bottom/>
      <diagonal/>
    </border>
    <border diagonalUp="false" diagonalDown="false">
      <left/>
      <right style="hair"/>
      <top style="hair"/>
      <bottom/>
      <diagonal/>
    </border>
    <border diagonalUp="false" diagonalDown="false">
      <left style="hair"/>
      <right/>
      <top style="hair"/>
      <bottom/>
      <diagonal/>
    </border>
    <border diagonalUp="false" diagonalDown="false">
      <left style="hair"/>
      <right style="double"/>
      <top style="hair"/>
      <bottom/>
      <diagonal/>
    </border>
    <border diagonalUp="false" diagonalDown="false">
      <left style="hair"/>
      <right style="hair"/>
      <top style="thin"/>
      <bottom style="thin"/>
      <diagonal/>
    </border>
    <border diagonalUp="false" diagonalDown="false">
      <left style="hair"/>
      <right/>
      <top style="thin"/>
      <bottom style="thin"/>
      <diagonal/>
    </border>
    <border diagonalUp="false" diagonalDown="false">
      <left style="thin"/>
      <right style="hair"/>
      <top style="thin"/>
      <bottom style="hair"/>
      <diagonal/>
    </border>
    <border diagonalUp="false" diagonalDown="false">
      <left style="hair"/>
      <right style="hair"/>
      <top style="thin"/>
      <bottom style="hair"/>
      <diagonal/>
    </border>
    <border diagonalUp="false" diagonalDown="false">
      <left/>
      <right style="hair"/>
      <top style="thin"/>
      <bottom style="hair"/>
      <diagonal/>
    </border>
    <border diagonalUp="false" diagonalDown="false">
      <left style="hair"/>
      <right/>
      <top style="thin"/>
      <bottom style="hair"/>
      <diagonal/>
    </border>
    <border diagonalUp="false" diagonalDown="false">
      <left style="hair"/>
      <right style="double"/>
      <top style="thin"/>
      <bottom style="hair"/>
      <diagonal/>
    </border>
    <border diagonalUp="false" diagonalDown="false">
      <left style="double"/>
      <right style="thin"/>
      <top style="thin"/>
      <bottom style="thin"/>
      <diagonal/>
    </border>
    <border diagonalUp="false" diagonalDown="false">
      <left style="thin"/>
      <right style="hair"/>
      <top style="hair"/>
      <bottom style="thin"/>
      <diagonal/>
    </border>
    <border diagonalUp="false" diagonalDown="false">
      <left style="hair"/>
      <right style="hair"/>
      <top style="hair"/>
      <bottom style="thin"/>
      <diagonal/>
    </border>
    <border diagonalUp="false" diagonalDown="false">
      <left style="hair"/>
      <right/>
      <top style="hair"/>
      <bottom style="thin"/>
      <diagonal/>
    </border>
    <border diagonalUp="false" diagonalDown="false">
      <left style="hair"/>
      <right style="double"/>
      <top style="hair"/>
      <bottom style="thin"/>
      <diagonal/>
    </border>
    <border diagonalUp="false" diagonalDown="false">
      <left style="thin"/>
      <right style="hair"/>
      <top/>
      <bottom/>
      <diagonal/>
    </border>
    <border diagonalUp="false" diagonalDown="false">
      <left style="hair"/>
      <right style="hair"/>
      <top/>
      <bottom/>
      <diagonal/>
    </border>
    <border diagonalUp="false" diagonalDown="false">
      <left style="hair"/>
      <right/>
      <top/>
      <bottom/>
      <diagonal/>
    </border>
    <border diagonalUp="false" diagonalDown="false">
      <left style="thin"/>
      <right style="hair"/>
      <top/>
      <bottom style="hair"/>
      <diagonal/>
    </border>
    <border diagonalUp="false" diagonalDown="false">
      <left style="hair"/>
      <right style="hair"/>
      <top/>
      <bottom style="hair"/>
      <diagonal/>
    </border>
    <border diagonalUp="false" diagonalDown="false">
      <left style="hair"/>
      <right style="thin"/>
      <top/>
      <bottom style="hair"/>
      <diagonal/>
    </border>
    <border diagonalUp="false" diagonalDown="false">
      <left/>
      <right style="hair"/>
      <top/>
      <bottom style="hair"/>
      <diagonal/>
    </border>
    <border diagonalUp="false" diagonalDown="false">
      <left style="hair"/>
      <right/>
      <top/>
      <bottom style="hair"/>
      <diagonal/>
    </border>
    <border diagonalUp="false" diagonalDown="false">
      <left style="hair"/>
      <right style="double"/>
      <top/>
      <bottom style="hair"/>
      <diagonal/>
    </border>
    <border diagonalUp="false" diagonalDown="false">
      <left/>
      <right style="hair"/>
      <top style="hair"/>
      <bottom style="thin"/>
      <diagonal/>
    </border>
    <border diagonalUp="false" diagonalDown="false">
      <left style="thin"/>
      <right style="hair"/>
      <top/>
      <bottom style="medium"/>
      <diagonal/>
    </border>
    <border diagonalUp="false" diagonalDown="false">
      <left style="hair"/>
      <right style="hair"/>
      <top/>
      <bottom style="medium"/>
      <diagonal/>
    </border>
    <border diagonalUp="false" diagonalDown="false">
      <left style="hair"/>
      <right/>
      <top/>
      <bottom style="medium"/>
      <diagonal/>
    </border>
    <border diagonalUp="false" diagonalDown="false">
      <left style="double"/>
      <right style="thin"/>
      <top style="thin"/>
      <bottom style="medium"/>
      <diagonal/>
    </border>
    <border diagonalUp="false" diagonalDown="false">
      <left style="thin"/>
      <right style="thin"/>
      <top style="thin"/>
      <bottom style="medium"/>
      <diagonal/>
    </border>
    <border diagonalUp="false" diagonalDown="false">
      <left/>
      <right style="thin"/>
      <top/>
      <bottom style="medium"/>
      <diagonal/>
    </border>
    <border diagonalUp="false" diagonalDown="false">
      <left style="thin"/>
      <right style="hair"/>
      <top style="hair"/>
      <bottom style="medium"/>
      <diagonal/>
    </border>
    <border diagonalUp="false" diagonalDown="false">
      <left style="hair"/>
      <right style="hair"/>
      <top style="hair"/>
      <bottom style="medium"/>
      <diagonal/>
    </border>
    <border diagonalUp="false" diagonalDown="false">
      <left style="hair"/>
      <right style="thin"/>
      <top style="hair"/>
      <bottom style="medium"/>
      <diagonal/>
    </border>
    <border diagonalUp="false" diagonalDown="false">
      <left/>
      <right style="hair"/>
      <top style="hair"/>
      <bottom style="medium"/>
      <diagonal/>
    </border>
    <border diagonalUp="false" diagonalDown="false">
      <left style="hair"/>
      <right/>
      <top style="hair"/>
      <bottom style="medium"/>
      <diagonal/>
    </border>
    <border diagonalUp="false" diagonalDown="false">
      <left style="hair"/>
      <right style="double"/>
      <top style="hair"/>
      <bottom style="medium"/>
      <diagonal/>
    </border>
    <border diagonalUp="false" diagonalDown="false">
      <left style="thin"/>
      <right/>
      <top/>
      <bottom style="hair"/>
      <diagonal/>
    </border>
    <border diagonalUp="false" diagonalDown="false">
      <left style="double"/>
      <right style="thin"/>
      <top style="medium"/>
      <bottom style="hair"/>
      <diagonal/>
    </border>
    <border diagonalUp="false" diagonalDown="false">
      <left style="thin"/>
      <right/>
      <top style="hair"/>
      <bottom style="hair"/>
      <diagonal/>
    </border>
    <border diagonalUp="false" diagonalDown="false">
      <left style="double"/>
      <right style="thin"/>
      <top style="hair"/>
      <bottom style="hair"/>
      <diagonal/>
    </border>
    <border diagonalUp="false" diagonalDown="false">
      <left style="thin"/>
      <right/>
      <top style="hair"/>
      <bottom style="medium"/>
      <diagonal/>
    </border>
    <border diagonalUp="false" diagonalDown="false">
      <left style="double"/>
      <right style="thin"/>
      <top style="hair"/>
      <bottom style="medium"/>
      <diagonal/>
    </border>
    <border diagonalUp="false" diagonalDown="false">
      <left style="thin"/>
      <right style="thin"/>
      <top style="medium"/>
      <bottom style="thin"/>
      <diagonal/>
    </border>
    <border diagonalUp="false" diagonalDown="false">
      <left style="medium"/>
      <right/>
      <top style="medium"/>
      <bottom style="medium"/>
      <diagonal/>
    </border>
    <border diagonalUp="false" diagonalDown="false">
      <left/>
      <right style="medium"/>
      <top style="medium"/>
      <bottom style="medium"/>
      <diagonal/>
    </border>
    <border diagonalUp="false" diagonalDown="false">
      <left style="medium"/>
      <right style="medium"/>
      <top style="medium"/>
      <bottom style="medium"/>
      <diagonal/>
    </border>
    <border diagonalUp="false" diagonalDown="false">
      <left style="medium"/>
      <right/>
      <top/>
      <bottom/>
      <diagonal/>
    </border>
    <border diagonalUp="false" diagonalDown="false">
      <left/>
      <right style="medium"/>
      <top style="thin"/>
      <bottom style="medium"/>
      <diagonal/>
    </border>
    <border diagonalUp="false" diagonalDown="false">
      <left/>
      <right style="medium"/>
      <top/>
      <bottom style="medium"/>
      <diagonal/>
    </border>
    <border diagonalUp="false" diagonalDown="true">
      <left style="medium"/>
      <right style="medium"/>
      <top style="medium"/>
      <bottom style="double"/>
      <diagonal style="thin"/>
    </border>
    <border diagonalUp="false" diagonalDown="false">
      <left/>
      <right style="thin"/>
      <top style="medium"/>
      <bottom style="double"/>
      <diagonal/>
    </border>
    <border diagonalUp="false" diagonalDown="false">
      <left style="thin"/>
      <right style="thin"/>
      <top style="medium"/>
      <bottom style="double"/>
      <diagonal/>
    </border>
    <border diagonalUp="false" diagonalDown="false">
      <left style="thin"/>
      <right style="medium"/>
      <top style="medium"/>
      <bottom style="double"/>
      <diagonal/>
    </border>
    <border diagonalUp="false" diagonalDown="false">
      <left style="medium"/>
      <right style="medium"/>
      <top style="double"/>
      <bottom style="double"/>
      <diagonal/>
    </border>
    <border diagonalUp="false" diagonalDown="false">
      <left/>
      <right style="thin"/>
      <top style="double"/>
      <bottom style="double"/>
      <diagonal/>
    </border>
    <border diagonalUp="false" diagonalDown="false">
      <left style="thin"/>
      <right style="thin"/>
      <top style="double"/>
      <bottom style="double"/>
      <diagonal/>
    </border>
    <border diagonalUp="false" diagonalDown="false">
      <left style="thin"/>
      <right style="medium"/>
      <top style="double"/>
      <bottom style="double"/>
      <diagonal/>
    </border>
    <border diagonalUp="false" diagonalDown="true">
      <left style="medium"/>
      <right style="medium"/>
      <top/>
      <bottom/>
      <diagonal style="thin"/>
    </border>
    <border diagonalUp="false" diagonalDown="false">
      <left/>
      <right style="medium"/>
      <top/>
      <bottom style="thin"/>
      <diagonal/>
    </border>
    <border diagonalUp="false" diagonalDown="true">
      <left style="medium"/>
      <right style="thin"/>
      <top/>
      <bottom style="thin"/>
      <diagonal style="thin"/>
    </border>
    <border diagonalUp="false" diagonalDown="true">
      <left style="thin"/>
      <right style="thin"/>
      <top/>
      <bottom style="thin"/>
      <diagonal style="thin"/>
    </border>
    <border diagonalUp="false" diagonalDown="true">
      <left style="thin"/>
      <right style="medium"/>
      <top/>
      <bottom style="thin"/>
      <diagonal style="thin"/>
    </border>
    <border diagonalUp="false" diagonalDown="false">
      <left/>
      <right style="medium"/>
      <top/>
      <bottom/>
      <diagonal/>
    </border>
    <border diagonalUp="false" diagonalDown="true">
      <left style="medium"/>
      <right style="thin"/>
      <top/>
      <bottom/>
      <diagonal style="thin"/>
    </border>
    <border diagonalUp="false" diagonalDown="true">
      <left style="thin"/>
      <right style="thin"/>
      <top/>
      <bottom/>
      <diagonal style="thin"/>
    </border>
    <border diagonalUp="false" diagonalDown="true">
      <left style="thin"/>
      <right style="medium"/>
      <top/>
      <bottom/>
      <diagonal style="thin"/>
    </border>
    <border diagonalUp="false" diagonalDown="false">
      <left/>
      <right style="medium"/>
      <top style="thin"/>
      <bottom/>
      <diagonal/>
    </border>
    <border diagonalUp="false" diagonalDown="true">
      <left style="medium"/>
      <right style="thin"/>
      <top style="thin"/>
      <bottom/>
      <diagonal style="thin"/>
    </border>
    <border diagonalUp="false" diagonalDown="true">
      <left style="thin"/>
      <right style="thin"/>
      <top style="thin"/>
      <bottom/>
      <diagonal style="thin"/>
    </border>
    <border diagonalUp="false" diagonalDown="true">
      <left style="thin"/>
      <right style="medium"/>
      <top style="thin"/>
      <bottom/>
      <diagonal style="thin"/>
    </border>
    <border diagonalUp="false" diagonalDown="false">
      <left/>
      <right style="medium"/>
      <top style="medium"/>
      <bottom style="thin"/>
      <diagonal/>
    </border>
    <border diagonalUp="false" diagonalDown="true">
      <left style="medium"/>
      <right style="thin"/>
      <top style="medium"/>
      <bottom style="thin"/>
      <diagonal style="thin"/>
    </border>
    <border diagonalUp="false" diagonalDown="true">
      <left style="thin"/>
      <right style="thin"/>
      <top style="medium"/>
      <bottom style="thin"/>
      <diagonal style="thin"/>
    </border>
    <border diagonalUp="false" diagonalDown="true">
      <left style="thin"/>
      <right style="medium"/>
      <top style="medium"/>
      <bottom style="thin"/>
      <diagonal style="thin"/>
    </border>
    <border diagonalUp="false" diagonalDown="true">
      <left style="medium"/>
      <right style="thin"/>
      <top style="thin"/>
      <bottom style="medium"/>
      <diagonal style="thin"/>
    </border>
    <border diagonalUp="false" diagonalDown="true">
      <left style="thin"/>
      <right style="thin"/>
      <top style="thin"/>
      <bottom style="medium"/>
      <diagonal style="thin"/>
    </border>
    <border diagonalUp="false" diagonalDown="true">
      <left style="thin"/>
      <right style="medium"/>
      <top style="thin"/>
      <bottom style="medium"/>
      <diagonal style="thin"/>
    </border>
    <border diagonalUp="false" diagonalDown="false">
      <left style="medium"/>
      <right style="medium"/>
      <top style="medium"/>
      <bottom style="double"/>
      <diagonal/>
    </border>
    <border diagonalUp="false" diagonalDown="false">
      <left/>
      <right style="thin"/>
      <top style="medium"/>
      <bottom style="thin"/>
      <diagonal/>
    </border>
    <border diagonalUp="false" diagonalDown="false">
      <left/>
      <right style="medium"/>
      <top style="thin"/>
      <bottom style="thin"/>
      <diagonal/>
    </border>
    <border diagonalUp="false" diagonalDown="true">
      <left style="thin"/>
      <right style="thin"/>
      <top style="thin"/>
      <bottom style="thin"/>
      <diagonal style="thin"/>
    </border>
    <border diagonalUp="false" diagonalDown="true">
      <left style="thin"/>
      <right style="medium"/>
      <top style="thin"/>
      <bottom style="thin"/>
      <diagonal style="thin"/>
    </border>
    <border diagonalUp="false" diagonalDown="false">
      <left style="thin"/>
      <right style="medium"/>
      <top style="thin"/>
      <bottom/>
      <diagonal/>
    </border>
    <border diagonalUp="false" diagonalDown="false">
      <left style="medium"/>
      <right style="medium"/>
      <top style="double"/>
      <bottom style="medium"/>
      <diagonal/>
    </border>
    <border diagonalUp="false" diagonalDown="false">
      <left/>
      <right style="medium"/>
      <top style="double"/>
      <bottom style="medium"/>
      <diagonal/>
    </border>
    <border diagonalUp="false" diagonalDown="false">
      <left/>
      <right style="thin"/>
      <top style="double"/>
      <bottom style="medium"/>
      <diagonal/>
    </border>
    <border diagonalUp="false" diagonalDown="true">
      <left style="thin"/>
      <right style="thin"/>
      <top style="double"/>
      <bottom style="medium"/>
      <diagonal style="thin"/>
    </border>
  </borders>
  <cellStyleXfs count="32">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center" textRotation="0" wrapText="false" indent="0" shrinkToFit="false"/>
    </xf>
    <xf numFmtId="165" fontId="0" fillId="0" borderId="0" applyFont="true" applyBorder="fals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cellStyleXfs>
  <cellXfs count="580">
    <xf numFmtId="164" fontId="0" fillId="0" borderId="0" xfId="0" applyFont="false" applyBorder="false" applyAlignment="false" applyProtection="false">
      <alignment horizontal="general"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true"/>
      <protection locked="true" hidden="false"/>
    </xf>
    <xf numFmtId="164" fontId="6" fillId="0" borderId="0" xfId="0" applyFont="true" applyBorder="false" applyAlignment="true" applyProtection="false">
      <alignment horizontal="center" vertical="center" textRotation="0" wrapText="false" indent="0" shrinkToFit="true"/>
      <protection locked="true" hidden="false"/>
    </xf>
    <xf numFmtId="164" fontId="6" fillId="0" borderId="0" xfId="0" applyFont="true" applyBorder="false" applyAlignment="true" applyProtection="false">
      <alignment horizontal="general" vertical="center" textRotation="0" wrapText="false" indent="0" shrinkToFit="true"/>
      <protection locked="true" hidden="false"/>
    </xf>
    <xf numFmtId="164" fontId="6" fillId="0" borderId="0" xfId="0" applyFont="true" applyBorder="false" applyAlignment="fals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left" vertical="center" textRotation="0" wrapText="false" indent="0" shrinkToFit="false"/>
      <protection locked="true" hidden="false"/>
    </xf>
    <xf numFmtId="164" fontId="8" fillId="0" borderId="0" xfId="0" applyFont="true" applyBorder="fals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4" fontId="9" fillId="0" borderId="1" xfId="0" applyFont="true" applyBorder="true" applyAlignment="true" applyProtection="false">
      <alignment horizontal="center" vertical="center" textRotation="0" wrapText="false" indent="0" shrinkToFit="true"/>
      <protection locked="true" hidden="false"/>
    </xf>
    <xf numFmtId="164" fontId="10" fillId="0" borderId="2" xfId="0" applyFont="true" applyBorder="true" applyAlignment="true" applyProtection="false">
      <alignment horizontal="center" vertical="center" textRotation="0" wrapText="false" indent="0" shrinkToFit="true"/>
      <protection locked="true" hidden="false"/>
    </xf>
    <xf numFmtId="164" fontId="9" fillId="0" borderId="3" xfId="0" applyFont="true" applyBorder="true" applyAlignment="true" applyProtection="false">
      <alignment horizontal="center" vertical="center" textRotation="0" wrapText="false" indent="0" shrinkToFit="true"/>
      <protection locked="true" hidden="false"/>
    </xf>
    <xf numFmtId="164" fontId="11" fillId="0" borderId="4" xfId="0" applyFont="true" applyBorder="true" applyAlignment="true" applyProtection="false">
      <alignment horizontal="left" vertical="center" textRotation="0" wrapText="false" indent="0" shrinkToFit="false"/>
      <protection locked="true" hidden="false"/>
    </xf>
    <xf numFmtId="164" fontId="12" fillId="0" borderId="5" xfId="0" applyFont="true" applyBorder="true" applyAlignment="true" applyProtection="false">
      <alignment horizontal="center" vertical="center" textRotation="0" wrapText="false" indent="0" shrinkToFit="false"/>
      <protection locked="true" hidden="false"/>
    </xf>
    <xf numFmtId="164" fontId="11" fillId="0" borderId="6"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4" fontId="12" fillId="0" borderId="7" xfId="0" applyFont="true" applyBorder="true" applyAlignment="true" applyProtection="false">
      <alignment horizontal="center" vertical="center" textRotation="0" wrapText="false" indent="0" shrinkToFit="false"/>
      <protection locked="true" hidden="false"/>
    </xf>
    <xf numFmtId="164" fontId="11" fillId="0" borderId="8" xfId="0" applyFont="true" applyBorder="true" applyAlignment="true" applyProtection="false">
      <alignment horizontal="left" vertical="center" textRotation="0" wrapText="false" indent="0" shrinkToFit="false"/>
      <protection locked="true" hidden="false"/>
    </xf>
    <xf numFmtId="164" fontId="11" fillId="0" borderId="9" xfId="0" applyFont="true" applyBorder="true" applyAlignment="true" applyProtection="false">
      <alignment horizontal="general" vertical="center" textRotation="0" wrapText="true" indent="0" shrinkToFit="true"/>
      <protection locked="true" hidden="false"/>
    </xf>
    <xf numFmtId="164" fontId="12" fillId="0" borderId="10" xfId="0" applyFont="true" applyBorder="true" applyAlignment="true" applyProtection="false">
      <alignment horizontal="center" vertical="center" textRotation="0" wrapText="false" indent="0" shrinkToFit="true"/>
      <protection locked="true" hidden="false"/>
    </xf>
    <xf numFmtId="164" fontId="11" fillId="0" borderId="11" xfId="0" applyFont="true" applyBorder="true" applyAlignment="true" applyProtection="false">
      <alignment horizontal="general" vertical="center" textRotation="0" wrapText="false" indent="0" shrinkToFit="true"/>
      <protection locked="true" hidden="false"/>
    </xf>
    <xf numFmtId="164" fontId="6" fillId="0" borderId="0" xfId="0" applyFont="true" applyBorder="false" applyAlignment="false" applyProtection="false">
      <alignment horizontal="general" vertical="center" textRotation="0" wrapText="false" indent="0" shrinkToFit="false"/>
      <protection locked="true" hidden="false"/>
    </xf>
    <xf numFmtId="164" fontId="12" fillId="0" borderId="12" xfId="0" applyFont="true" applyBorder="true" applyAlignment="true" applyProtection="false">
      <alignment horizontal="center" vertical="center" textRotation="0" wrapText="false" indent="0" shrinkToFit="true"/>
      <protection locked="true" hidden="false"/>
    </xf>
    <xf numFmtId="164" fontId="11" fillId="0" borderId="13" xfId="0" applyFont="true" applyBorder="true" applyAlignment="true" applyProtection="false">
      <alignment horizontal="general" vertical="center" textRotation="0" wrapText="false" indent="0" shrinkToFit="true"/>
      <protection locked="true" hidden="false"/>
    </xf>
    <xf numFmtId="164" fontId="11" fillId="0" borderId="14" xfId="0" applyFont="true" applyBorder="true" applyAlignment="true" applyProtection="false">
      <alignment horizontal="general" vertical="center" textRotation="0" wrapText="true" indent="0" shrinkToFit="true"/>
      <protection locked="true" hidden="false"/>
    </xf>
    <xf numFmtId="164" fontId="11" fillId="0" borderId="14" xfId="0" applyFont="true" applyBorder="true" applyAlignment="true" applyProtection="false">
      <alignment horizontal="left" vertical="center" textRotation="0" wrapText="true" indent="0" shrinkToFit="true"/>
      <protection locked="true" hidden="false"/>
    </xf>
    <xf numFmtId="164" fontId="12" fillId="0" borderId="15" xfId="0" applyFont="true" applyBorder="true" applyAlignment="true" applyProtection="false">
      <alignment horizontal="center" vertical="center" textRotation="0" wrapText="false" indent="0" shrinkToFit="true"/>
      <protection locked="true" hidden="false"/>
    </xf>
    <xf numFmtId="164" fontId="11" fillId="0" borderId="16" xfId="0" applyFont="true" applyBorder="true" applyAlignment="true" applyProtection="false">
      <alignment horizontal="center" vertical="center" textRotation="0" wrapText="false" indent="0" shrinkToFit="true"/>
      <protection locked="true" hidden="false"/>
    </xf>
    <xf numFmtId="164" fontId="11" fillId="0" borderId="16" xfId="0" applyFont="true" applyBorder="true" applyAlignment="true" applyProtection="false">
      <alignment horizontal="general" vertical="center" textRotation="0" wrapText="false" indent="0" shrinkToFit="true"/>
      <protection locked="true" hidden="false"/>
    </xf>
    <xf numFmtId="164" fontId="12" fillId="0" borderId="17" xfId="0" applyFont="true" applyBorder="true" applyAlignment="true" applyProtection="false">
      <alignment horizontal="center" vertical="center" textRotation="0" wrapText="false" indent="0" shrinkToFit="true"/>
      <protection locked="true" hidden="false"/>
    </xf>
    <xf numFmtId="164" fontId="11" fillId="0" borderId="18" xfId="0" applyFont="true" applyBorder="true" applyAlignment="true" applyProtection="false">
      <alignment horizontal="general" vertical="center" textRotation="0" wrapText="false" indent="0" shrinkToFit="true"/>
      <protection locked="true" hidden="false"/>
    </xf>
    <xf numFmtId="164" fontId="12" fillId="0" borderId="19" xfId="0" applyFont="true" applyBorder="true" applyAlignment="true" applyProtection="false">
      <alignment horizontal="center" vertical="center" textRotation="0" wrapText="false" indent="0" shrinkToFit="true"/>
      <protection locked="true" hidden="false"/>
    </xf>
    <xf numFmtId="164" fontId="11" fillId="0" borderId="20" xfId="0" applyFont="true" applyBorder="true" applyAlignment="true" applyProtection="false">
      <alignment horizontal="general" vertical="center" textRotation="0" wrapText="false" indent="0" shrinkToFit="true"/>
      <protection locked="true" hidden="false"/>
    </xf>
    <xf numFmtId="164" fontId="11" fillId="0" borderId="21" xfId="0" applyFont="true" applyBorder="true" applyAlignment="true" applyProtection="false">
      <alignment horizontal="general" vertical="center" textRotation="0" wrapText="true" indent="0" shrinkToFit="true"/>
      <protection locked="true" hidden="false"/>
    </xf>
    <xf numFmtId="164" fontId="12" fillId="0" borderId="22" xfId="0" applyFont="true" applyBorder="true" applyAlignment="true" applyProtection="false">
      <alignment horizontal="center" vertical="center" textRotation="0" wrapText="false" indent="0" shrinkToFit="true"/>
      <protection locked="true" hidden="false"/>
    </xf>
    <xf numFmtId="164" fontId="11" fillId="0" borderId="23" xfId="0" applyFont="true" applyBorder="true" applyAlignment="true" applyProtection="false">
      <alignment horizontal="general" vertical="center" textRotation="0" wrapText="true" indent="0" shrinkToFit="true"/>
      <protection locked="true" hidden="false"/>
    </xf>
    <xf numFmtId="164" fontId="12" fillId="0" borderId="5" xfId="0" applyFont="true" applyBorder="true" applyAlignment="true" applyProtection="false">
      <alignment horizontal="center" vertical="center" textRotation="0" wrapText="false" indent="0" shrinkToFit="true"/>
      <protection locked="true" hidden="false"/>
    </xf>
    <xf numFmtId="164" fontId="11" fillId="0" borderId="20" xfId="0" applyFont="true" applyBorder="true" applyAlignment="true" applyProtection="false">
      <alignment horizontal="general" vertical="center" textRotation="0" wrapText="true" indent="0" shrinkToFit="true"/>
      <protection locked="true" hidden="false"/>
    </xf>
    <xf numFmtId="164" fontId="12" fillId="0" borderId="24" xfId="0" applyFont="true" applyBorder="true" applyAlignment="true" applyProtection="false">
      <alignment horizontal="center" vertical="center" textRotation="0" wrapText="false" indent="0" shrinkToFit="true"/>
      <protection locked="true" hidden="false"/>
    </xf>
    <xf numFmtId="164" fontId="12" fillId="0" borderId="25" xfId="0" applyFont="true" applyBorder="true" applyAlignment="true" applyProtection="false">
      <alignment horizontal="general" vertical="center" textRotation="0" wrapText="true" indent="0" shrinkToFit="true"/>
      <protection locked="true" hidden="false"/>
    </xf>
    <xf numFmtId="164" fontId="11" fillId="0" borderId="4" xfId="0" applyFont="true" applyBorder="true" applyAlignment="true" applyProtection="false">
      <alignment horizontal="left" vertical="center" textRotation="0" wrapText="true" indent="0" shrinkToFit="true"/>
      <protection locked="true" hidden="false"/>
    </xf>
    <xf numFmtId="164" fontId="12" fillId="0" borderId="7" xfId="0" applyFont="true" applyBorder="true" applyAlignment="true" applyProtection="false">
      <alignment horizontal="center" vertical="center" textRotation="0" wrapText="false" indent="0" shrinkToFit="true"/>
      <protection locked="true" hidden="false"/>
    </xf>
    <xf numFmtId="164" fontId="11" fillId="0" borderId="8" xfId="0" applyFont="true" applyBorder="true" applyAlignment="true" applyProtection="false">
      <alignment horizontal="center" vertical="center" textRotation="0" wrapText="false" indent="0" shrinkToFit="true"/>
      <protection locked="true" hidden="false"/>
    </xf>
    <xf numFmtId="164" fontId="13" fillId="0" borderId="0" xfId="29" applyFont="true" applyBorder="false" applyAlignment="true" applyProtection="false">
      <alignment horizontal="center" vertical="center" textRotation="0" wrapText="false" indent="0" shrinkToFit="false"/>
      <protection locked="true" hidden="false"/>
    </xf>
    <xf numFmtId="164" fontId="13" fillId="0" borderId="0" xfId="29" applyFont="true" applyBorder="false" applyAlignment="true" applyProtection="false">
      <alignment horizontal="left" vertical="center" textRotation="0" wrapText="false" indent="0" shrinkToFit="false"/>
      <protection locked="true" hidden="false"/>
    </xf>
    <xf numFmtId="164" fontId="0" fillId="0" borderId="0" xfId="29" applyFont="false" applyBorder="false" applyAlignment="true" applyProtection="false">
      <alignment horizontal="left" vertical="center" textRotation="0" wrapText="false" indent="0" shrinkToFit="false"/>
      <protection locked="true" hidden="false"/>
    </xf>
    <xf numFmtId="164" fontId="14" fillId="0" borderId="0" xfId="29" applyFont="true" applyBorder="false" applyAlignment="true" applyProtection="false">
      <alignment horizontal="left" vertical="center" textRotation="0" wrapText="false" indent="0" shrinkToFit="false"/>
      <protection locked="true" hidden="false"/>
    </xf>
    <xf numFmtId="164" fontId="14" fillId="0" borderId="0" xfId="29" applyFont="true" applyBorder="true" applyAlignment="true" applyProtection="false">
      <alignment horizontal="center" vertical="center" textRotation="0" wrapText="false" indent="0" shrinkToFit="false"/>
      <protection locked="true" hidden="false"/>
    </xf>
    <xf numFmtId="164" fontId="13" fillId="0" borderId="26" xfId="29" applyFont="true" applyBorder="true" applyAlignment="true" applyProtection="false">
      <alignment horizontal="center" vertical="center" textRotation="0" wrapText="false" indent="0" shrinkToFit="false"/>
      <protection locked="true" hidden="false"/>
    </xf>
    <xf numFmtId="164" fontId="15" fillId="0" borderId="15" xfId="29" applyFont="true" applyBorder="true" applyAlignment="true" applyProtection="false">
      <alignment horizontal="center" vertical="center" textRotation="0" wrapText="false" indent="0" shrinkToFit="false"/>
      <protection locked="true" hidden="false"/>
    </xf>
    <xf numFmtId="164" fontId="13" fillId="0" borderId="27" xfId="29" applyFont="true" applyBorder="true" applyAlignment="true" applyProtection="false">
      <alignment horizontal="left" vertical="center" textRotation="0" wrapText="false" indent="0" shrinkToFit="false"/>
      <protection locked="true" hidden="false"/>
    </xf>
    <xf numFmtId="164" fontId="13" fillId="0" borderId="28" xfId="29" applyFont="true" applyBorder="true" applyAlignment="true" applyProtection="false">
      <alignment horizontal="left" vertical="center" textRotation="0" wrapText="false" indent="0" shrinkToFit="false"/>
      <protection locked="true" hidden="false"/>
    </xf>
    <xf numFmtId="164" fontId="13" fillId="0" borderId="29" xfId="29" applyFont="true" applyBorder="true" applyAlignment="true" applyProtection="false">
      <alignment horizontal="left" vertical="center" textRotation="0" wrapText="false" indent="0" shrinkToFit="false"/>
      <protection locked="true" hidden="false"/>
    </xf>
    <xf numFmtId="164" fontId="16" fillId="0" borderId="15" xfId="29" applyFont="true" applyBorder="true" applyAlignment="true" applyProtection="false">
      <alignment horizontal="center" vertical="center" textRotation="0" wrapText="false" indent="0" shrinkToFit="false"/>
      <protection locked="true" hidden="false"/>
    </xf>
    <xf numFmtId="164" fontId="13" fillId="0" borderId="15" xfId="29" applyFont="true" applyBorder="true" applyAlignment="true" applyProtection="false">
      <alignment horizontal="center" vertical="center" textRotation="0" wrapText="false" indent="0" shrinkToFit="false"/>
      <protection locked="true" hidden="false"/>
    </xf>
    <xf numFmtId="164" fontId="13" fillId="0" borderId="15" xfId="29" applyFont="true" applyBorder="true" applyAlignment="true" applyProtection="false">
      <alignment horizontal="left" vertical="center" textRotation="0" wrapText="false" indent="0" shrinkToFit="false"/>
      <protection locked="true" hidden="false"/>
    </xf>
    <xf numFmtId="164" fontId="0" fillId="0" borderId="15" xfId="29" applyFont="false" applyBorder="true" applyAlignment="true" applyProtection="false">
      <alignment horizontal="left" vertical="center" textRotation="0" wrapText="false" indent="0" shrinkToFit="false"/>
      <protection locked="true" hidden="false"/>
    </xf>
    <xf numFmtId="164" fontId="15" fillId="0" borderId="15" xfId="29" applyFont="true" applyBorder="true" applyAlignment="true" applyProtection="false">
      <alignment horizontal="left" vertical="center" textRotation="0" wrapText="false" indent="0" shrinkToFit="false"/>
      <protection locked="true" hidden="false"/>
    </xf>
    <xf numFmtId="164" fontId="15" fillId="0" borderId="15" xfId="29" applyFont="true" applyBorder="true" applyAlignment="true" applyProtection="false">
      <alignment horizontal="left" vertical="center" textRotation="0" wrapText="true" indent="0" shrinkToFit="false"/>
      <protection locked="true" hidden="false"/>
    </xf>
    <xf numFmtId="164" fontId="13" fillId="0" borderId="30" xfId="29" applyFont="true" applyBorder="true" applyAlignment="true" applyProtection="false">
      <alignment horizontal="center" vertical="top" textRotation="0" wrapText="false" indent="0" shrinkToFit="false"/>
      <protection locked="true" hidden="false"/>
    </xf>
    <xf numFmtId="164" fontId="13" fillId="0" borderId="30" xfId="29" applyFont="true" applyBorder="true" applyAlignment="true" applyProtection="false">
      <alignment horizontal="center" vertical="center" textRotation="0" wrapText="false" indent="0" shrinkToFit="false"/>
      <protection locked="true" hidden="false"/>
    </xf>
    <xf numFmtId="164" fontId="15" fillId="0" borderId="31" xfId="29" applyFont="true" applyBorder="true" applyAlignment="true" applyProtection="false">
      <alignment horizontal="left" vertical="center" textRotation="0" wrapText="false" indent="0" shrinkToFit="true"/>
      <protection locked="true" hidden="false"/>
    </xf>
    <xf numFmtId="164" fontId="15" fillId="0" borderId="31" xfId="29" applyFont="true" applyBorder="true" applyAlignment="true" applyProtection="false">
      <alignment horizontal="left" vertical="center" textRotation="0" wrapText="false" indent="0" shrinkToFit="false"/>
      <protection locked="true" hidden="false"/>
    </xf>
    <xf numFmtId="164" fontId="15" fillId="0" borderId="15" xfId="29" applyFont="true" applyBorder="true" applyAlignment="true" applyProtection="false">
      <alignment horizontal="left" vertical="top" textRotation="0" wrapText="false" indent="0" shrinkToFit="false"/>
      <protection locked="true" hidden="false"/>
    </xf>
    <xf numFmtId="167" fontId="13" fillId="0" borderId="0" xfId="29" applyFont="true" applyBorder="false" applyAlignment="true" applyProtection="false">
      <alignment horizontal="left" vertical="center" textRotation="0" wrapText="false" indent="0" shrinkToFit="false"/>
      <protection locked="true" hidden="false"/>
    </xf>
    <xf numFmtId="164" fontId="15" fillId="0" borderId="0" xfId="29" applyFont="true" applyBorder="false" applyAlignment="true" applyProtection="false">
      <alignment horizontal="general" vertical="center" textRotation="0" wrapText="true" indent="0" shrinkToFit="false"/>
      <protection locked="true" hidden="false"/>
    </xf>
    <xf numFmtId="164" fontId="15" fillId="0" borderId="32" xfId="29" applyFont="true" applyBorder="true" applyAlignment="true" applyProtection="false">
      <alignment horizontal="left" vertical="center" textRotation="0" wrapText="true" indent="0" shrinkToFit="false"/>
      <protection locked="true" hidden="false"/>
    </xf>
    <xf numFmtId="164" fontId="15" fillId="0" borderId="32" xfId="29" applyFont="true" applyBorder="true" applyAlignment="true" applyProtection="false">
      <alignment horizontal="left" vertical="center" textRotation="0" wrapText="false" indent="0" shrinkToFit="true"/>
      <protection locked="true" hidden="false"/>
    </xf>
    <xf numFmtId="164" fontId="15" fillId="0" borderId="32" xfId="29" applyFont="true" applyBorder="true" applyAlignment="true" applyProtection="false">
      <alignment horizontal="left" vertical="center" textRotation="0" wrapText="false" indent="0" shrinkToFit="false"/>
      <protection locked="true" hidden="false"/>
    </xf>
    <xf numFmtId="164" fontId="13" fillId="0" borderId="32" xfId="29" applyFont="true" applyBorder="true" applyAlignment="true" applyProtection="false">
      <alignment horizontal="left" vertical="center" textRotation="0" wrapText="false" indent="0" shrinkToFit="false"/>
      <protection locked="true" hidden="false"/>
    </xf>
    <xf numFmtId="164" fontId="15" fillId="0" borderId="0" xfId="29" applyFont="true" applyBorder="false" applyAlignment="false" applyProtection="false">
      <alignment horizontal="general" vertical="bottom" textRotation="0" wrapText="false" indent="0" shrinkToFit="false"/>
      <protection locked="true" hidden="false"/>
    </xf>
    <xf numFmtId="164" fontId="15" fillId="0" borderId="33" xfId="29" applyFont="true" applyBorder="true" applyAlignment="true" applyProtection="false">
      <alignment horizontal="left" vertical="center" textRotation="0" wrapText="false" indent="0" shrinkToFit="true"/>
      <protection locked="true" hidden="false"/>
    </xf>
    <xf numFmtId="164" fontId="15" fillId="0" borderId="32" xfId="29" applyFont="true" applyBorder="true" applyAlignment="true" applyProtection="false">
      <alignment horizontal="general" vertical="center" textRotation="0" wrapText="true" indent="0" shrinkToFit="false"/>
      <protection locked="true" hidden="false"/>
    </xf>
    <xf numFmtId="164" fontId="15" fillId="0" borderId="34" xfId="29" applyFont="true" applyBorder="true" applyAlignment="true" applyProtection="false">
      <alignment horizontal="left" vertical="center" textRotation="0" wrapText="false" indent="0" shrinkToFit="false"/>
      <protection locked="true" hidden="false"/>
    </xf>
    <xf numFmtId="164" fontId="0" fillId="0" borderId="15" xfId="29" applyFont="false" applyBorder="true" applyAlignment="true" applyProtection="false">
      <alignment horizontal="center" vertical="center" textRotation="0" wrapText="false" indent="0" shrinkToFit="false"/>
      <protection locked="true" hidden="false"/>
    </xf>
    <xf numFmtId="164" fontId="17" fillId="0" borderId="0" xfId="29" applyFont="true" applyBorder="false" applyAlignment="true" applyProtection="false">
      <alignment horizontal="general" vertical="center" textRotation="0" wrapText="false" indent="0" shrinkToFit="false"/>
      <protection locked="true" hidden="false"/>
    </xf>
    <xf numFmtId="164" fontId="17" fillId="0" borderId="0" xfId="29" applyFont="true" applyBorder="false" applyAlignment="true" applyProtection="false">
      <alignment horizontal="general" vertical="center" textRotation="0" wrapText="false" indent="0" shrinkToFit="false"/>
      <protection locked="true" hidden="false"/>
    </xf>
    <xf numFmtId="164" fontId="18" fillId="0" borderId="0" xfId="29" applyFont="true" applyBorder="true" applyAlignment="true" applyProtection="false">
      <alignment horizontal="center" vertical="center" textRotation="0" wrapText="false" indent="0" shrinkToFit="false"/>
      <protection locked="true" hidden="false"/>
    </xf>
    <xf numFmtId="164" fontId="7" fillId="0" borderId="0" xfId="29" applyFont="true" applyBorder="false" applyAlignment="true" applyProtection="false">
      <alignment horizontal="general" vertical="center" textRotation="0" wrapText="false" indent="0" shrinkToFit="false"/>
      <protection locked="true" hidden="false"/>
    </xf>
    <xf numFmtId="164" fontId="17" fillId="0" borderId="15" xfId="29" applyFont="true" applyBorder="true" applyAlignment="true" applyProtection="false">
      <alignment horizontal="general" vertical="center" textRotation="0" wrapText="false" indent="0" shrinkToFit="false"/>
      <protection locked="true" hidden="false"/>
    </xf>
    <xf numFmtId="164" fontId="7" fillId="0" borderId="15" xfId="29" applyFont="true" applyBorder="true" applyAlignment="true" applyProtection="false">
      <alignment horizontal="left" vertical="center" textRotation="0" wrapText="true" indent="0" shrinkToFit="false"/>
      <protection locked="true" hidden="false"/>
    </xf>
    <xf numFmtId="164" fontId="17" fillId="0" borderId="0" xfId="29" applyFont="true" applyBorder="false" applyAlignment="true" applyProtection="false">
      <alignment horizontal="left" vertical="center" textRotation="0" wrapText="false" indent="0" shrinkToFit="false"/>
      <protection locked="true" hidden="false"/>
    </xf>
    <xf numFmtId="164" fontId="19" fillId="0" borderId="0" xfId="29" applyFont="true" applyBorder="false" applyAlignment="true" applyProtection="false">
      <alignment horizontal="general" vertical="center" textRotation="0" wrapText="false" indent="0" shrinkToFit="false"/>
      <protection locked="true" hidden="false"/>
    </xf>
    <xf numFmtId="164" fontId="7" fillId="0" borderId="0" xfId="29" applyFont="true" applyBorder="false" applyAlignment="true" applyProtection="false">
      <alignment horizontal="right" vertical="center" textRotation="0" wrapText="false" indent="0" shrinkToFit="false"/>
      <protection locked="true" hidden="false"/>
    </xf>
    <xf numFmtId="164" fontId="17" fillId="0" borderId="15" xfId="29" applyFont="true" applyBorder="true" applyAlignment="true" applyProtection="false">
      <alignment horizontal="left" vertical="center" textRotation="0" wrapText="false" indent="0" shrinkToFit="false"/>
      <protection locked="true" hidden="false"/>
    </xf>
    <xf numFmtId="164" fontId="7" fillId="0" borderId="15" xfId="29" applyFont="true" applyBorder="true" applyAlignment="true" applyProtection="false">
      <alignment horizontal="center" vertical="center" textRotation="0" wrapText="false" indent="0" shrinkToFit="false"/>
      <protection locked="true" hidden="false"/>
    </xf>
    <xf numFmtId="164" fontId="17" fillId="2" borderId="15" xfId="29" applyFont="true" applyBorder="true" applyAlignment="true" applyProtection="false">
      <alignment horizontal="center" vertical="center" textRotation="0" wrapText="false" indent="0" shrinkToFit="false"/>
      <protection locked="true" hidden="false"/>
    </xf>
    <xf numFmtId="164" fontId="17" fillId="2" borderId="15" xfId="29" applyFont="true" applyBorder="true" applyAlignment="true" applyProtection="false">
      <alignment horizontal="left" vertical="center" textRotation="0" wrapText="false" indent="2" shrinkToFit="false"/>
      <protection locked="true" hidden="false"/>
    </xf>
    <xf numFmtId="164" fontId="7" fillId="0" borderId="15" xfId="29" applyFont="true" applyBorder="true" applyAlignment="true" applyProtection="false">
      <alignment horizontal="center" vertical="center" textRotation="0" wrapText="false" indent="0" shrinkToFit="false"/>
      <protection locked="true" hidden="false"/>
    </xf>
    <xf numFmtId="164" fontId="17" fillId="3" borderId="15" xfId="29" applyFont="true" applyBorder="true" applyAlignment="true" applyProtection="false">
      <alignment horizontal="center" vertical="center" textRotation="0" wrapText="false" indent="0" shrinkToFit="false"/>
      <protection locked="true" hidden="false"/>
    </xf>
    <xf numFmtId="164" fontId="9" fillId="0" borderId="0" xfId="29" applyFont="true" applyBorder="true" applyAlignment="true" applyProtection="false">
      <alignment horizontal="left" vertical="center" textRotation="0" wrapText="true" indent="0" shrinkToFit="false"/>
      <protection locked="true" hidden="false"/>
    </xf>
    <xf numFmtId="164" fontId="7" fillId="0" borderId="15" xfId="29" applyFont="true" applyBorder="true" applyAlignment="true" applyProtection="false">
      <alignment horizontal="left" vertical="center" textRotation="0" wrapText="false" indent="2" shrinkToFit="false"/>
      <protection locked="true" hidden="false"/>
    </xf>
    <xf numFmtId="164" fontId="7" fillId="0" borderId="35" xfId="29" applyFont="true" applyBorder="true" applyAlignment="true" applyProtection="false">
      <alignment horizontal="center" vertical="center" textRotation="0" wrapText="false" indent="0" shrinkToFit="false"/>
      <protection locked="true" hidden="false"/>
    </xf>
    <xf numFmtId="164" fontId="17" fillId="2" borderId="36" xfId="29" applyFont="true" applyBorder="true" applyAlignment="true" applyProtection="false">
      <alignment horizontal="center" vertical="center" textRotation="0" wrapText="false" indent="0" shrinkToFit="false"/>
      <protection locked="true" hidden="false"/>
    </xf>
    <xf numFmtId="164" fontId="7" fillId="0" borderId="36" xfId="29" applyFont="true" applyBorder="true" applyAlignment="true" applyProtection="false">
      <alignment horizontal="general" vertical="center" textRotation="0" wrapText="false" indent="0" shrinkToFit="false"/>
      <protection locked="true" hidden="false"/>
    </xf>
    <xf numFmtId="164" fontId="7" fillId="0" borderId="29" xfId="29" applyFont="true" applyBorder="true" applyAlignment="true" applyProtection="false">
      <alignment horizontal="general" vertical="center" textRotation="0" wrapText="false" indent="0" shrinkToFit="false"/>
      <protection locked="true" hidden="false"/>
    </xf>
    <xf numFmtId="164" fontId="0" fillId="0" borderId="0" xfId="29" applyFont="false" applyBorder="false" applyAlignment="false" applyProtection="false">
      <alignment horizontal="general" vertical="bottom" textRotation="0" wrapText="false" indent="0" shrinkToFit="false"/>
      <protection locked="true" hidden="false"/>
    </xf>
    <xf numFmtId="168" fontId="17" fillId="0" borderId="0" xfId="29" applyFont="true" applyBorder="false" applyAlignment="true" applyProtection="false">
      <alignment horizontal="right" vertical="center" textRotation="0" wrapText="false" indent="0" shrinkToFit="false"/>
      <protection locked="true" hidden="false"/>
    </xf>
    <xf numFmtId="167" fontId="17" fillId="0" borderId="0" xfId="29" applyFont="true" applyBorder="false" applyAlignment="true" applyProtection="false">
      <alignment horizontal="general" vertical="center" textRotation="0" wrapText="false" indent="0" shrinkToFit="false"/>
      <protection locked="true" hidden="false"/>
    </xf>
    <xf numFmtId="166" fontId="17" fillId="2" borderId="37" xfId="22" applyFont="true" applyBorder="true" applyAlignment="true" applyProtection="true">
      <alignment horizontal="center" vertical="center" textRotation="0" wrapText="false" indent="0" shrinkToFit="false"/>
      <protection locked="true" hidden="false"/>
    </xf>
    <xf numFmtId="164" fontId="7" fillId="0" borderId="38" xfId="29" applyFont="true" applyBorder="true" applyAlignment="true" applyProtection="false">
      <alignment horizontal="center" vertical="center" textRotation="0" wrapText="false" indent="0" shrinkToFit="false"/>
      <protection locked="true" hidden="false"/>
    </xf>
    <xf numFmtId="164" fontId="7" fillId="0" borderId="0" xfId="29" applyFont="true" applyBorder="false" applyAlignment="true" applyProtection="false">
      <alignment horizontal="center" vertical="center" textRotation="0" wrapText="false" indent="0" shrinkToFit="false"/>
      <protection locked="true" hidden="false"/>
    </xf>
    <xf numFmtId="164" fontId="7" fillId="3" borderId="15" xfId="29" applyFont="true" applyBorder="true" applyAlignment="true" applyProtection="false">
      <alignment horizontal="left" vertical="center" textRotation="0" wrapText="false" indent="2" shrinkToFit="true"/>
      <protection locked="true" hidden="false"/>
    </xf>
    <xf numFmtId="166" fontId="17" fillId="2" borderId="35" xfId="22" applyFont="true" applyBorder="true" applyAlignment="true" applyProtection="true">
      <alignment horizontal="center" vertical="center" textRotation="0" wrapText="false" indent="0" shrinkToFit="false"/>
      <protection locked="true" hidden="false"/>
    </xf>
    <xf numFmtId="164" fontId="7" fillId="0" borderId="29" xfId="29" applyFont="true" applyBorder="true" applyAlignment="true" applyProtection="false">
      <alignment horizontal="center" vertical="center" textRotation="0" wrapText="false" indent="0" shrinkToFit="false"/>
      <protection locked="true" hidden="false"/>
    </xf>
    <xf numFmtId="169" fontId="17" fillId="0" borderId="0" xfId="22" applyFont="true" applyBorder="true" applyAlignment="true" applyProtection="true">
      <alignment horizontal="right" vertical="center" textRotation="0" wrapText="false" indent="0" shrinkToFit="false"/>
      <protection locked="true" hidden="false"/>
    </xf>
    <xf numFmtId="170" fontId="17" fillId="0" borderId="0" xfId="20" applyFont="true" applyBorder="true" applyAlignment="true" applyProtection="true">
      <alignment horizontal="center" vertical="center" textRotation="0" wrapText="false" indent="0" shrinkToFit="false"/>
      <protection locked="true" hidden="false"/>
    </xf>
    <xf numFmtId="164" fontId="7" fillId="0" borderId="39" xfId="29" applyFont="true" applyBorder="true" applyAlignment="true" applyProtection="false">
      <alignment horizontal="left" vertical="center" textRotation="0" wrapText="false" indent="2" shrinkToFit="false"/>
      <protection locked="true" hidden="false"/>
    </xf>
    <xf numFmtId="164" fontId="17" fillId="4" borderId="12" xfId="29" applyFont="true" applyBorder="true" applyAlignment="true" applyProtection="false">
      <alignment horizontal="center" vertical="center" textRotation="0" wrapText="false" indent="0" shrinkToFit="false"/>
      <protection locked="true" hidden="false"/>
    </xf>
    <xf numFmtId="164" fontId="20" fillId="0" borderId="0" xfId="29" applyFont="true" applyBorder="false" applyAlignment="true" applyProtection="false">
      <alignment horizontal="left" vertical="center" textRotation="0" wrapText="true" indent="0" shrinkToFit="false"/>
      <protection locked="true" hidden="false"/>
    </xf>
    <xf numFmtId="164" fontId="21" fillId="0" borderId="0" xfId="29" applyFont="true" applyBorder="false" applyAlignment="true" applyProtection="false">
      <alignment horizontal="right" vertical="bottom" textRotation="0" wrapText="false" indent="0" shrinkToFit="false"/>
      <protection locked="true" hidden="false"/>
    </xf>
    <xf numFmtId="164" fontId="22" fillId="0" borderId="0" xfId="29" applyFont="true" applyBorder="false" applyAlignment="true" applyProtection="false">
      <alignment horizontal="left" vertical="bottom" textRotation="0" wrapText="false" indent="0" shrinkToFit="false"/>
      <protection locked="true" hidden="false"/>
    </xf>
    <xf numFmtId="164" fontId="7" fillId="0" borderId="35" xfId="29" applyFont="true" applyBorder="true" applyAlignment="true" applyProtection="false">
      <alignment horizontal="left" vertical="center" textRotation="0" wrapText="false" indent="2" shrinkToFit="false"/>
      <protection locked="true" hidden="false"/>
    </xf>
    <xf numFmtId="164" fontId="17" fillId="4" borderId="15" xfId="29" applyFont="true" applyBorder="true" applyAlignment="true" applyProtection="false">
      <alignment horizontal="center" vertical="center" textRotation="0" wrapText="false" indent="0" shrinkToFit="false"/>
      <protection locked="true" hidden="false"/>
    </xf>
    <xf numFmtId="164" fontId="22" fillId="0" borderId="0" xfId="29" applyFont="true" applyBorder="false" applyAlignment="false" applyProtection="false">
      <alignment horizontal="general" vertical="bottom" textRotation="0" wrapText="false" indent="0" shrinkToFit="false"/>
      <protection locked="true" hidden="false"/>
    </xf>
    <xf numFmtId="164" fontId="9" fillId="0" borderId="0" xfId="29" applyFont="true" applyBorder="true" applyAlignment="true" applyProtection="false">
      <alignment horizontal="left" vertical="center" textRotation="0" wrapText="true" indent="2" shrinkToFit="false"/>
      <protection locked="true" hidden="false"/>
    </xf>
    <xf numFmtId="164" fontId="19" fillId="0" borderId="15" xfId="29" applyFont="true" applyBorder="true" applyAlignment="true" applyProtection="false">
      <alignment horizontal="center" vertical="center" textRotation="0" wrapText="false" indent="0" shrinkToFit="false"/>
      <protection locked="true" hidden="false"/>
    </xf>
    <xf numFmtId="164" fontId="16" fillId="0" borderId="0" xfId="29" applyFont="true" applyBorder="false" applyAlignment="true" applyProtection="false">
      <alignment horizontal="general" vertical="center" textRotation="0" wrapText="false" indent="0" shrinkToFit="false"/>
      <protection locked="true" hidden="false"/>
    </xf>
    <xf numFmtId="164" fontId="17" fillId="0" borderId="15" xfId="29" applyFont="true" applyBorder="true" applyAlignment="true" applyProtection="false">
      <alignment horizontal="center" vertical="center" textRotation="0" wrapText="false" indent="0" shrinkToFit="false"/>
      <protection locked="true" hidden="false"/>
    </xf>
    <xf numFmtId="164" fontId="23" fillId="0" borderId="15" xfId="29" applyFont="true" applyBorder="true" applyAlignment="true" applyProtection="false">
      <alignment horizontal="center" vertical="center" textRotation="0" wrapText="true" indent="0" shrinkToFit="false"/>
      <protection locked="true" hidden="false"/>
    </xf>
    <xf numFmtId="164" fontId="17" fillId="0" borderId="24" xfId="29" applyFont="true" applyBorder="true" applyAlignment="true" applyProtection="false">
      <alignment horizontal="center" vertical="center" textRotation="0" wrapText="false" indent="0" shrinkToFit="false"/>
      <protection locked="true" hidden="false"/>
    </xf>
    <xf numFmtId="164" fontId="7" fillId="0" borderId="15" xfId="29" applyFont="true" applyBorder="true" applyAlignment="true" applyProtection="false">
      <alignment horizontal="center" vertical="center" textRotation="0" wrapText="true" indent="0" shrinkToFit="false"/>
      <protection locked="true" hidden="false"/>
    </xf>
    <xf numFmtId="168" fontId="17" fillId="4" borderId="15" xfId="29" applyFont="true" applyBorder="true" applyAlignment="true" applyProtection="false">
      <alignment horizontal="center" vertical="center" textRotation="0" wrapText="false" indent="0" shrinkToFit="false"/>
      <protection locked="true" hidden="false"/>
    </xf>
    <xf numFmtId="164" fontId="17" fillId="4" borderId="37" xfId="29" applyFont="true" applyBorder="true" applyAlignment="true" applyProtection="false">
      <alignment horizontal="center" vertical="center" textRotation="0" wrapText="false" indent="0" shrinkToFit="false"/>
      <protection locked="true" hidden="false"/>
    </xf>
    <xf numFmtId="170" fontId="17" fillId="4" borderId="37" xfId="20" applyFont="true" applyBorder="true" applyAlignment="true" applyProtection="true">
      <alignment horizontal="center" vertical="center" textRotation="0" wrapText="false" indent="0" shrinkToFit="false"/>
      <protection locked="true" hidden="false"/>
    </xf>
    <xf numFmtId="164" fontId="17" fillId="0" borderId="40" xfId="29" applyFont="true" applyBorder="true" applyAlignment="true" applyProtection="false">
      <alignment horizontal="center" vertical="center" textRotation="0" wrapText="false" indent="0" shrinkToFit="false"/>
      <protection locked="true" hidden="false"/>
    </xf>
    <xf numFmtId="164" fontId="17" fillId="2" borderId="37" xfId="29" applyFont="true" applyBorder="true" applyAlignment="true" applyProtection="false">
      <alignment horizontal="center" vertical="center" textRotation="0" wrapText="false" indent="0" shrinkToFit="false"/>
      <protection locked="true" hidden="false"/>
    </xf>
    <xf numFmtId="164" fontId="21" fillId="0" borderId="24" xfId="29" applyFont="true" applyBorder="true" applyAlignment="true" applyProtection="false">
      <alignment horizontal="center" vertical="center" textRotation="0" wrapText="true" indent="0" shrinkToFit="false"/>
      <protection locked="true" hidden="false"/>
    </xf>
    <xf numFmtId="164" fontId="17" fillId="5" borderId="15" xfId="29" applyFont="true" applyBorder="true" applyAlignment="true" applyProtection="false">
      <alignment horizontal="center" vertical="center" textRotation="0" wrapText="false" indent="0" shrinkToFit="false"/>
      <protection locked="true" hidden="false"/>
    </xf>
    <xf numFmtId="164" fontId="17" fillId="0" borderId="30" xfId="29" applyFont="true" applyBorder="true" applyAlignment="true" applyProtection="false">
      <alignment horizontal="center" vertical="center" textRotation="0" wrapText="false" indent="0" shrinkToFit="false"/>
      <protection locked="true" hidden="false"/>
    </xf>
    <xf numFmtId="164" fontId="24" fillId="0" borderId="0" xfId="29" applyFont="true" applyBorder="true" applyAlignment="true" applyProtection="false">
      <alignment horizontal="left" vertical="center" textRotation="0" wrapText="true" indent="2" shrinkToFit="false"/>
      <protection locked="true" hidden="false"/>
    </xf>
    <xf numFmtId="164" fontId="26" fillId="2" borderId="41" xfId="29" applyFont="true" applyBorder="true" applyAlignment="true" applyProtection="false">
      <alignment horizontal="left" vertical="top" textRotation="0" wrapText="false" indent="0" shrinkToFit="false"/>
      <protection locked="true" hidden="false"/>
    </xf>
    <xf numFmtId="164" fontId="20" fillId="2" borderId="12" xfId="29" applyFont="true" applyBorder="true" applyAlignment="true" applyProtection="false">
      <alignment horizontal="left" vertical="top" textRotation="0" wrapText="false" indent="0" shrinkToFit="false"/>
      <protection locked="true" hidden="false"/>
    </xf>
    <xf numFmtId="164" fontId="9" fillId="0" borderId="42" xfId="29" applyFont="true" applyBorder="true" applyAlignment="true" applyProtection="false">
      <alignment horizontal="left" vertical="center" textRotation="0" wrapText="true" indent="2" shrinkToFit="false"/>
      <protection locked="true" hidden="false"/>
    </xf>
    <xf numFmtId="164" fontId="27" fillId="0" borderId="0" xfId="28" applyFont="true" applyBorder="false" applyAlignment="false" applyProtection="false">
      <alignment horizontal="general" vertical="center" textRotation="0" wrapText="false" indent="0" shrinkToFit="false"/>
      <protection locked="true" hidden="false"/>
    </xf>
    <xf numFmtId="164" fontId="27" fillId="0" borderId="0" xfId="28" applyFont="true" applyBorder="false" applyAlignment="false" applyProtection="false">
      <alignment horizontal="general" vertical="center" textRotation="0" wrapText="false" indent="0" shrinkToFit="false"/>
      <protection locked="true" hidden="false"/>
    </xf>
    <xf numFmtId="164" fontId="16" fillId="0" borderId="0" xfId="28" applyFont="true" applyBorder="false" applyAlignment="true" applyProtection="false">
      <alignment horizontal="general" vertical="center" textRotation="0" wrapText="false" indent="0" shrinkToFit="false"/>
      <protection locked="true" hidden="false"/>
    </xf>
    <xf numFmtId="164" fontId="28" fillId="0" borderId="0" xfId="26" applyFont="true" applyBorder="true" applyAlignment="true" applyProtection="true">
      <alignment horizontal="left" vertical="center" textRotation="0" wrapText="false" indent="0" shrinkToFit="false"/>
      <protection locked="true" hidden="false"/>
    </xf>
    <xf numFmtId="164" fontId="4" fillId="0" borderId="0" xfId="26" applyFont="true" applyBorder="true" applyAlignment="true" applyProtection="true">
      <alignment horizontal="left" vertical="center" textRotation="0" wrapText="false" indent="0" shrinkToFit="false"/>
      <protection locked="true" hidden="false"/>
    </xf>
    <xf numFmtId="164" fontId="29" fillId="0" borderId="0" xfId="30" applyFont="true" applyBorder="false" applyAlignment="false" applyProtection="false">
      <alignment horizontal="general" vertical="center" textRotation="0" wrapText="false" indent="0" shrinkToFit="false"/>
      <protection locked="true" hidden="false"/>
    </xf>
    <xf numFmtId="164" fontId="30" fillId="0" borderId="0" xfId="26" applyFont="true" applyBorder="true" applyAlignment="true" applyProtection="true">
      <alignment horizontal="center" vertical="center" textRotation="0" wrapText="false" indent="0" shrinkToFit="false"/>
      <protection locked="true" hidden="false"/>
    </xf>
    <xf numFmtId="164" fontId="32" fillId="0" borderId="0" xfId="26" applyFont="true" applyBorder="false" applyAlignment="true" applyProtection="true">
      <alignment horizontal="center" vertical="bottom" textRotation="0" wrapText="false" indent="0" shrinkToFit="false"/>
      <protection locked="true" hidden="false"/>
    </xf>
    <xf numFmtId="164" fontId="28" fillId="0" borderId="0" xfId="26" applyFont="true" applyBorder="false" applyAlignment="true" applyProtection="true">
      <alignment horizontal="center" vertical="center" textRotation="0" wrapText="false" indent="0" shrinkToFit="false"/>
      <protection locked="true" hidden="false"/>
    </xf>
    <xf numFmtId="164" fontId="16" fillId="0" borderId="0" xfId="28" applyFont="true" applyBorder="true" applyAlignment="true" applyProtection="false">
      <alignment horizontal="left" vertical="center" textRotation="0" wrapText="true" indent="0" shrinkToFit="false"/>
      <protection locked="true" hidden="false"/>
    </xf>
    <xf numFmtId="164" fontId="27" fillId="0" borderId="0" xfId="28" applyFont="true" applyBorder="false" applyAlignment="true" applyProtection="false">
      <alignment horizontal="general" vertical="center" textRotation="0" wrapText="true" indent="0" shrinkToFit="false"/>
      <protection locked="true" hidden="false"/>
    </xf>
    <xf numFmtId="164" fontId="29" fillId="0" borderId="0" xfId="30" applyFont="true" applyBorder="false" applyAlignment="false" applyProtection="true">
      <alignment horizontal="general" vertical="center" textRotation="0" wrapText="false" indent="0" shrinkToFit="false"/>
      <protection locked="true" hidden="false"/>
    </xf>
    <xf numFmtId="164" fontId="27" fillId="0" borderId="0" xfId="29" applyFont="true" applyBorder="false" applyAlignment="false" applyProtection="false">
      <alignment horizontal="general" vertical="bottom" textRotation="0" wrapText="false" indent="0" shrinkToFit="false"/>
      <protection locked="true" hidden="false"/>
    </xf>
    <xf numFmtId="164" fontId="33" fillId="0" borderId="0" xfId="26" applyFont="true" applyBorder="false" applyAlignment="true" applyProtection="true">
      <alignment horizontal="general" vertical="center" textRotation="0" wrapText="false" indent="0" shrinkToFit="false"/>
      <protection locked="true" hidden="false"/>
    </xf>
    <xf numFmtId="164" fontId="34" fillId="0" borderId="0" xfId="26" applyFont="true" applyBorder="false" applyAlignment="true" applyProtection="true">
      <alignment horizontal="general" vertical="center" textRotation="0" wrapText="false" indent="0" shrinkToFit="false"/>
      <protection locked="true" hidden="false"/>
    </xf>
    <xf numFmtId="164" fontId="35" fillId="0" borderId="0" xfId="30" applyFont="true" applyBorder="false" applyAlignment="false" applyProtection="true">
      <alignment horizontal="general" vertical="center" textRotation="0" wrapText="false" indent="0" shrinkToFit="false"/>
      <protection locked="true" hidden="false"/>
    </xf>
    <xf numFmtId="164" fontId="27" fillId="0" borderId="0" xfId="28" applyFont="true" applyBorder="false" applyAlignment="true" applyProtection="false">
      <alignment horizontal="general" vertical="center" textRotation="0" wrapText="false" indent="0" shrinkToFit="false"/>
      <protection locked="true" hidden="false"/>
    </xf>
    <xf numFmtId="164" fontId="34" fillId="6" borderId="37" xfId="26" applyFont="true" applyBorder="true" applyAlignment="true" applyProtection="true">
      <alignment horizontal="general" vertical="center" textRotation="255" wrapText="false" indent="0" shrinkToFit="false"/>
      <protection locked="true" hidden="false"/>
    </xf>
    <xf numFmtId="164" fontId="34" fillId="6" borderId="42" xfId="26" applyFont="true" applyBorder="true" applyAlignment="true" applyProtection="true">
      <alignment horizontal="general" vertical="center" textRotation="0" wrapText="false" indent="0" shrinkToFit="false"/>
      <protection locked="true" hidden="false"/>
    </xf>
    <xf numFmtId="164" fontId="34" fillId="6" borderId="42" xfId="26" applyFont="true" applyBorder="true" applyAlignment="true" applyProtection="true">
      <alignment horizontal="center" vertical="center" textRotation="0" wrapText="false" indent="0" shrinkToFit="false"/>
      <protection locked="true" hidden="false"/>
    </xf>
    <xf numFmtId="164" fontId="34" fillId="6" borderId="38" xfId="26" applyFont="true" applyBorder="true" applyAlignment="true" applyProtection="true">
      <alignment horizontal="center" vertical="center" textRotation="0" wrapText="false" indent="0" shrinkToFit="false"/>
      <protection locked="true" hidden="false"/>
    </xf>
    <xf numFmtId="164" fontId="36" fillId="6" borderId="15" xfId="26" applyFont="true" applyBorder="true" applyAlignment="true" applyProtection="true">
      <alignment horizontal="center" vertical="center" textRotation="0" wrapText="false" indent="0" shrinkToFit="true"/>
      <protection locked="true" hidden="false"/>
    </xf>
    <xf numFmtId="164" fontId="34" fillId="6" borderId="35" xfId="26" applyFont="true" applyBorder="true" applyAlignment="true" applyProtection="true">
      <alignment horizontal="general" vertical="bottom" textRotation="0" wrapText="false" indent="0" shrinkToFit="false"/>
      <protection locked="true" hidden="false"/>
    </xf>
    <xf numFmtId="164" fontId="34" fillId="6" borderId="36" xfId="26" applyFont="true" applyBorder="true" applyAlignment="true" applyProtection="true">
      <alignment horizontal="general" vertical="bottom" textRotation="0" wrapText="false" indent="0" shrinkToFit="false"/>
      <protection locked="true" hidden="false"/>
    </xf>
    <xf numFmtId="164" fontId="36" fillId="6" borderId="36" xfId="26" applyFont="true" applyBorder="true" applyAlignment="true" applyProtection="true">
      <alignment horizontal="right" vertical="bottom" textRotation="0" wrapText="false" indent="0" shrinkToFit="false"/>
      <protection locked="true" hidden="false"/>
    </xf>
    <xf numFmtId="164" fontId="34" fillId="2" borderId="36" xfId="26" applyFont="true" applyBorder="true" applyAlignment="true" applyProtection="true">
      <alignment horizontal="center" vertical="bottom" textRotation="0" wrapText="false" indent="0" shrinkToFit="false"/>
      <protection locked="true" hidden="false"/>
    </xf>
    <xf numFmtId="164" fontId="36" fillId="6" borderId="36" xfId="26" applyFont="true" applyBorder="true" applyAlignment="true" applyProtection="true">
      <alignment horizontal="general" vertical="bottom" textRotation="0" wrapText="false" indent="0" shrinkToFit="false"/>
      <protection locked="true" hidden="false"/>
    </xf>
    <xf numFmtId="164" fontId="34" fillId="6" borderId="29" xfId="26" applyFont="true" applyBorder="true" applyAlignment="true" applyProtection="true">
      <alignment horizontal="general" vertical="bottom" textRotation="0" wrapText="false" indent="0" shrinkToFit="false"/>
      <protection locked="true" hidden="false"/>
    </xf>
    <xf numFmtId="171" fontId="34" fillId="4" borderId="15" xfId="26" applyFont="true" applyBorder="true" applyAlignment="true" applyProtection="true">
      <alignment horizontal="center" vertical="bottom" textRotation="0" wrapText="false" indent="0" shrinkToFit="false"/>
      <protection locked="true" hidden="false"/>
    </xf>
    <xf numFmtId="164" fontId="36" fillId="6" borderId="15" xfId="26" applyFont="true" applyBorder="true" applyAlignment="true" applyProtection="true">
      <alignment horizontal="center" vertical="center" textRotation="0" wrapText="true" indent="0" shrinkToFit="false"/>
      <protection locked="true" hidden="false"/>
    </xf>
    <xf numFmtId="164" fontId="34" fillId="6" borderId="39" xfId="26" applyFont="true" applyBorder="true" applyAlignment="true" applyProtection="true">
      <alignment horizontal="general" vertical="center" textRotation="255" wrapText="false" indent="0" shrinkToFit="false"/>
      <protection locked="true" hidden="false"/>
    </xf>
    <xf numFmtId="164" fontId="34" fillId="6" borderId="43" xfId="26" applyFont="true" applyBorder="true" applyAlignment="true" applyProtection="true">
      <alignment horizontal="general" vertical="center" textRotation="0" wrapText="false" indent="0" shrinkToFit="false"/>
      <protection locked="true" hidden="false"/>
    </xf>
    <xf numFmtId="164" fontId="34" fillId="6" borderId="43" xfId="26" applyFont="true" applyBorder="true" applyAlignment="true" applyProtection="true">
      <alignment horizontal="center" vertical="center" textRotation="0" wrapText="false" indent="0" shrinkToFit="false"/>
      <protection locked="true" hidden="false"/>
    </xf>
    <xf numFmtId="164" fontId="34" fillId="6" borderId="44" xfId="26" applyFont="true" applyBorder="true" applyAlignment="true" applyProtection="true">
      <alignment horizontal="center" vertical="center" textRotation="0" wrapText="false" indent="0" shrinkToFit="false"/>
      <protection locked="true" hidden="false"/>
    </xf>
    <xf numFmtId="164" fontId="36" fillId="6" borderId="36" xfId="26" applyFont="true" applyBorder="true" applyAlignment="true" applyProtection="true">
      <alignment horizontal="center" vertical="bottom" textRotation="0" wrapText="false" indent="0" shrinkToFit="false"/>
      <protection locked="true" hidden="false"/>
    </xf>
    <xf numFmtId="164" fontId="36" fillId="6" borderId="15" xfId="26" applyFont="true" applyBorder="true" applyAlignment="true" applyProtection="true">
      <alignment horizontal="center" vertical="bottom" textRotation="0" wrapText="false" indent="0" shrinkToFit="false"/>
      <protection locked="true" hidden="false"/>
    </xf>
    <xf numFmtId="164" fontId="36" fillId="6" borderId="29" xfId="26" applyFont="true" applyBorder="true" applyAlignment="true" applyProtection="true">
      <alignment horizontal="center" vertical="bottom" textRotation="0" wrapText="false" indent="0" shrinkToFit="false"/>
      <protection locked="true" hidden="false"/>
    </xf>
    <xf numFmtId="164" fontId="34" fillId="6" borderId="36" xfId="26" applyFont="true" applyBorder="true" applyAlignment="true" applyProtection="true">
      <alignment horizontal="center" vertical="bottom" textRotation="0" wrapText="false" indent="0" shrinkToFit="false"/>
      <protection locked="true" hidden="false"/>
    </xf>
    <xf numFmtId="164" fontId="34" fillId="6" borderId="15" xfId="26" applyFont="true" applyBorder="true" applyAlignment="true" applyProtection="true">
      <alignment horizontal="center" vertical="bottom" textRotation="0" wrapText="false" indent="0" shrinkToFit="false"/>
      <protection locked="true" hidden="false"/>
    </xf>
    <xf numFmtId="164" fontId="36" fillId="0" borderId="15" xfId="26" applyFont="true" applyBorder="true" applyAlignment="true" applyProtection="true">
      <alignment horizontal="center" vertical="center" textRotation="0" wrapText="true" indent="0" shrinkToFit="false"/>
      <protection locked="true" hidden="false"/>
    </xf>
    <xf numFmtId="164" fontId="37" fillId="0" borderId="45" xfId="26" applyFont="true" applyBorder="true" applyAlignment="true" applyProtection="true">
      <alignment horizontal="left" vertical="center" textRotation="0" wrapText="true" indent="0" shrinkToFit="false"/>
      <protection locked="true" hidden="false"/>
    </xf>
    <xf numFmtId="172" fontId="28" fillId="0" borderId="24" xfId="26" applyFont="true" applyBorder="true" applyAlignment="true" applyProtection="true">
      <alignment horizontal="center" vertical="center" textRotation="0" wrapText="false" indent="0" shrinkToFit="false"/>
      <protection locked="true" hidden="false"/>
    </xf>
    <xf numFmtId="173" fontId="4" fillId="2" borderId="38" xfId="24" applyFont="true" applyBorder="true" applyAlignment="true" applyProtection="true">
      <alignment horizontal="general" vertical="center" textRotation="0" wrapText="false" indent="0" shrinkToFit="false"/>
      <protection locked="false" hidden="false"/>
    </xf>
    <xf numFmtId="173" fontId="4" fillId="2" borderId="41" xfId="24" applyFont="true" applyBorder="true" applyAlignment="true" applyProtection="true">
      <alignment horizontal="general" vertical="center" textRotation="0" wrapText="false" indent="0" shrinkToFit="false"/>
      <protection locked="false" hidden="false"/>
    </xf>
    <xf numFmtId="174" fontId="4" fillId="0" borderId="30" xfId="24" applyFont="true" applyBorder="true" applyAlignment="true" applyProtection="true">
      <alignment horizontal="general" vertical="bottom" textRotation="0" wrapText="false" indent="0" shrinkToFit="false"/>
      <protection locked="true" hidden="false"/>
    </xf>
    <xf numFmtId="164" fontId="37" fillId="0" borderId="46" xfId="26" applyFont="true" applyBorder="true" applyAlignment="true" applyProtection="true">
      <alignment horizontal="left" vertical="center" textRotation="0" wrapText="true" indent="0" shrinkToFit="false"/>
      <protection locked="true" hidden="false"/>
    </xf>
    <xf numFmtId="172" fontId="28" fillId="0" borderId="46" xfId="26" applyFont="true" applyBorder="true" applyAlignment="true" applyProtection="true">
      <alignment horizontal="center" vertical="center" textRotation="0" wrapText="false" indent="0" shrinkToFit="false"/>
      <protection locked="true" hidden="false"/>
    </xf>
    <xf numFmtId="173" fontId="4" fillId="2" borderId="47" xfId="24" applyFont="true" applyBorder="true" applyAlignment="true" applyProtection="true">
      <alignment horizontal="general" vertical="center" textRotation="0" wrapText="false" indent="0" shrinkToFit="false"/>
      <protection locked="false" hidden="false"/>
    </xf>
    <xf numFmtId="173" fontId="4" fillId="2" borderId="46" xfId="24" applyFont="true" applyBorder="true" applyAlignment="true" applyProtection="true">
      <alignment horizontal="general" vertical="center" textRotation="0" wrapText="false" indent="0" shrinkToFit="false"/>
      <protection locked="false" hidden="false"/>
    </xf>
    <xf numFmtId="164" fontId="37" fillId="0" borderId="48" xfId="26" applyFont="true" applyBorder="true" applyAlignment="true" applyProtection="true">
      <alignment horizontal="left" vertical="center" textRotation="0" wrapText="true" indent="0" shrinkToFit="false"/>
      <protection locked="true" hidden="false"/>
    </xf>
    <xf numFmtId="164" fontId="28" fillId="0" borderId="46" xfId="26" applyFont="true" applyBorder="true" applyAlignment="true" applyProtection="true">
      <alignment horizontal="center" vertical="center" textRotation="0" wrapText="false" indent="0" shrinkToFit="false"/>
      <protection locked="true" hidden="false"/>
    </xf>
    <xf numFmtId="173" fontId="4" fillId="2" borderId="44" xfId="24" applyFont="true" applyBorder="true" applyAlignment="true" applyProtection="true">
      <alignment horizontal="general" vertical="center" textRotation="0" wrapText="false" indent="0" shrinkToFit="false"/>
      <protection locked="false" hidden="false"/>
    </xf>
    <xf numFmtId="173" fontId="4" fillId="2" borderId="12" xfId="24" applyFont="true" applyBorder="true" applyAlignment="true" applyProtection="true">
      <alignment horizontal="general" vertical="center" textRotation="0" wrapText="false" indent="0" shrinkToFit="false"/>
      <protection locked="false" hidden="false"/>
    </xf>
    <xf numFmtId="164" fontId="28" fillId="0" borderId="49" xfId="26" applyFont="true" applyBorder="true" applyAlignment="true" applyProtection="true">
      <alignment horizontal="center" vertical="center" textRotation="0" wrapText="false" indent="0" shrinkToFit="true"/>
      <protection locked="true" hidden="false"/>
    </xf>
    <xf numFmtId="164" fontId="36" fillId="0" borderId="50" xfId="26" applyFont="true" applyBorder="true" applyAlignment="true" applyProtection="true">
      <alignment horizontal="left" vertical="center" textRotation="0" wrapText="false" indent="0" shrinkToFit="false"/>
      <protection locked="true" hidden="false"/>
    </xf>
    <xf numFmtId="172" fontId="28" fillId="6" borderId="41" xfId="26" applyFont="true" applyBorder="true" applyAlignment="true" applyProtection="true">
      <alignment horizontal="center" vertical="center" textRotation="0" wrapText="false" indent="0" shrinkToFit="false"/>
      <protection locked="true" hidden="false"/>
    </xf>
    <xf numFmtId="173" fontId="4" fillId="2" borderId="0" xfId="24" applyFont="true" applyBorder="true" applyAlignment="true" applyProtection="true">
      <alignment horizontal="general" vertical="center" textRotation="0" wrapText="false" indent="0" shrinkToFit="false"/>
      <protection locked="false" hidden="false"/>
    </xf>
    <xf numFmtId="173" fontId="4" fillId="2" borderId="24" xfId="24" applyFont="true" applyBorder="true" applyAlignment="true" applyProtection="true">
      <alignment horizontal="general" vertical="center" textRotation="0" wrapText="false" indent="0" shrinkToFit="false"/>
      <protection locked="false" hidden="false"/>
    </xf>
    <xf numFmtId="173" fontId="4" fillId="2" borderId="26" xfId="24" applyFont="true" applyBorder="true" applyAlignment="true" applyProtection="true">
      <alignment horizontal="general" vertical="center" textRotation="0" wrapText="false" indent="0" shrinkToFit="false"/>
      <protection locked="false" hidden="false"/>
    </xf>
    <xf numFmtId="173" fontId="4" fillId="2" borderId="45" xfId="24" applyFont="true" applyBorder="true" applyAlignment="true" applyProtection="true">
      <alignment horizontal="general" vertical="center" textRotation="0" wrapText="false" indent="0" shrinkToFit="false"/>
      <protection locked="false" hidden="false"/>
    </xf>
    <xf numFmtId="164" fontId="37" fillId="0" borderId="51" xfId="26" applyFont="true" applyBorder="true" applyAlignment="true" applyProtection="true">
      <alignment horizontal="left" vertical="center" textRotation="0" wrapText="true" indent="0" shrinkToFit="true"/>
      <protection locked="true" hidden="false"/>
    </xf>
    <xf numFmtId="172" fontId="28" fillId="6" borderId="46" xfId="26" applyFont="true" applyBorder="true" applyAlignment="true" applyProtection="true">
      <alignment horizontal="center" vertical="center" textRotation="0" wrapText="false" indent="0" shrinkToFit="false"/>
      <protection locked="true" hidden="false"/>
    </xf>
    <xf numFmtId="173" fontId="4" fillId="2" borderId="52" xfId="24" applyFont="true" applyBorder="true" applyAlignment="true" applyProtection="true">
      <alignment horizontal="general" vertical="center" textRotation="0" wrapText="false" indent="0" shrinkToFit="false"/>
      <protection locked="false" hidden="false"/>
    </xf>
    <xf numFmtId="164" fontId="37" fillId="0" borderId="53" xfId="26" applyFont="true" applyBorder="true" applyAlignment="true" applyProtection="true">
      <alignment horizontal="left" vertical="center" textRotation="0" wrapText="true" indent="0" shrinkToFit="true"/>
      <protection locked="true" hidden="false"/>
    </xf>
    <xf numFmtId="164" fontId="28" fillId="0" borderId="54" xfId="26" applyFont="true" applyBorder="true" applyAlignment="true" applyProtection="true">
      <alignment horizontal="center" vertical="center" textRotation="0" wrapText="false" indent="0" shrinkToFit="false"/>
      <protection locked="true" hidden="false"/>
    </xf>
    <xf numFmtId="173" fontId="4" fillId="2" borderId="43" xfId="24" applyFont="true" applyBorder="true" applyAlignment="true" applyProtection="true">
      <alignment horizontal="general" vertical="center" textRotation="0" wrapText="false" indent="0" shrinkToFit="false"/>
      <protection locked="false" hidden="false"/>
    </xf>
    <xf numFmtId="164" fontId="28" fillId="0" borderId="37" xfId="26" applyFont="true" applyBorder="true" applyAlignment="true" applyProtection="true">
      <alignment horizontal="center" vertical="center" textRotation="0" wrapText="false" indent="0" shrinkToFit="true"/>
      <protection locked="true" hidden="false"/>
    </xf>
    <xf numFmtId="164" fontId="37" fillId="0" borderId="55" xfId="26" applyFont="true" applyBorder="true" applyAlignment="true" applyProtection="true">
      <alignment horizontal="left" vertical="center" textRotation="0" wrapText="true" indent="0" shrinkToFit="false"/>
      <protection locked="true" hidden="false"/>
    </xf>
    <xf numFmtId="164" fontId="28" fillId="0" borderId="41" xfId="26" applyFont="true" applyBorder="true" applyAlignment="true" applyProtection="true">
      <alignment horizontal="center" vertical="center" textRotation="0" wrapText="false" indent="0" shrinkToFit="false"/>
      <protection locked="true" hidden="false"/>
    </xf>
    <xf numFmtId="164" fontId="28" fillId="0" borderId="35" xfId="26" applyFont="true" applyBorder="true" applyAlignment="true" applyProtection="true">
      <alignment horizontal="center" vertical="center" textRotation="255" wrapText="false" indent="0" shrinkToFit="false"/>
      <protection locked="true" hidden="false"/>
    </xf>
    <xf numFmtId="164" fontId="28" fillId="0" borderId="36" xfId="26" applyFont="true" applyBorder="true" applyAlignment="true" applyProtection="true">
      <alignment horizontal="center" vertical="center" textRotation="0" wrapText="false" indent="0" shrinkToFit="false"/>
      <protection locked="true" hidden="false"/>
    </xf>
    <xf numFmtId="164" fontId="34" fillId="0" borderId="36" xfId="26" applyFont="true" applyBorder="true" applyAlignment="true" applyProtection="true">
      <alignment horizontal="left" vertical="center" textRotation="0" wrapText="true" indent="0" shrinkToFit="false"/>
      <protection locked="true" hidden="false"/>
    </xf>
    <xf numFmtId="164" fontId="28" fillId="0" borderId="29" xfId="26" applyFont="true" applyBorder="true" applyAlignment="true" applyProtection="true">
      <alignment horizontal="center" vertical="center" textRotation="0" wrapText="false" indent="0" shrinkToFit="false"/>
      <protection locked="true" hidden="false"/>
    </xf>
    <xf numFmtId="173" fontId="4" fillId="0" borderId="29" xfId="24" applyFont="true" applyBorder="true" applyAlignment="true" applyProtection="true">
      <alignment horizontal="general" vertical="center" textRotation="0" wrapText="false" indent="0" shrinkToFit="false"/>
      <protection locked="true" hidden="false"/>
    </xf>
    <xf numFmtId="173" fontId="4" fillId="0" borderId="15" xfId="24" applyFont="true" applyBorder="true" applyAlignment="true" applyProtection="true">
      <alignment horizontal="general" vertical="center" textRotation="0" wrapText="false" indent="0" shrinkToFit="false"/>
      <protection locked="true" hidden="false"/>
    </xf>
    <xf numFmtId="173" fontId="27" fillId="0" borderId="15" xfId="23" applyFont="true" applyBorder="true" applyAlignment="true" applyProtection="true">
      <alignment horizontal="general" vertical="center" textRotation="0" wrapText="false" indent="0" shrinkToFit="false"/>
      <protection locked="true" hidden="false"/>
    </xf>
    <xf numFmtId="164" fontId="28" fillId="6" borderId="35" xfId="26" applyFont="true" applyBorder="true" applyAlignment="true" applyProtection="true">
      <alignment horizontal="center" vertical="center" textRotation="255" wrapText="false" indent="0" shrinkToFit="false"/>
      <protection locked="true" hidden="false"/>
    </xf>
    <xf numFmtId="164" fontId="28" fillId="6" borderId="29" xfId="26" applyFont="true" applyBorder="true" applyAlignment="true" applyProtection="true">
      <alignment horizontal="center" vertical="bottom" textRotation="0" wrapText="false" indent="0" shrinkToFit="false"/>
      <protection locked="true" hidden="false"/>
    </xf>
    <xf numFmtId="174" fontId="4" fillId="4" borderId="29" xfId="24" applyFont="true" applyBorder="true" applyAlignment="true" applyProtection="true">
      <alignment horizontal="general" vertical="bottom" textRotation="0" wrapText="false" indent="0" shrinkToFit="false"/>
      <protection locked="true" hidden="false"/>
    </xf>
    <xf numFmtId="164" fontId="36" fillId="6" borderId="15" xfId="26" applyFont="true" applyBorder="true" applyAlignment="true" applyProtection="true">
      <alignment horizontal="center" vertical="bottom" textRotation="0" wrapText="true" indent="0" shrinkToFit="false"/>
      <protection locked="true" hidden="false"/>
    </xf>
    <xf numFmtId="175" fontId="28" fillId="3" borderId="29" xfId="24" applyFont="true" applyBorder="true" applyAlignment="true" applyProtection="true">
      <alignment horizontal="center" vertical="bottom" textRotation="0" wrapText="false" indent="0" shrinkToFit="false"/>
      <protection locked="false" hidden="false"/>
    </xf>
    <xf numFmtId="173" fontId="27" fillId="0" borderId="30" xfId="23" applyFont="true" applyBorder="true" applyAlignment="true" applyProtection="true">
      <alignment horizontal="general" vertical="center" textRotation="0" wrapText="false" indent="0" shrinkToFit="false"/>
      <protection locked="true" hidden="false"/>
    </xf>
    <xf numFmtId="176" fontId="4" fillId="4" borderId="36" xfId="24" applyFont="true" applyBorder="true" applyAlignment="true" applyProtection="true">
      <alignment horizontal="general" vertical="bottom" textRotation="0" wrapText="false" indent="0" shrinkToFit="false"/>
      <protection locked="true" hidden="false"/>
    </xf>
    <xf numFmtId="177" fontId="15" fillId="0" borderId="56" xfId="26" applyFont="true" applyBorder="true" applyAlignment="true" applyProtection="true">
      <alignment horizontal="left" vertical="bottom" textRotation="0" wrapText="false" indent="0" shrinkToFit="true"/>
      <protection locked="true" hidden="false"/>
    </xf>
    <xf numFmtId="177" fontId="4" fillId="0" borderId="0" xfId="26" applyFont="true" applyBorder="true" applyAlignment="true" applyProtection="true">
      <alignment horizontal="left" vertical="bottom" textRotation="0" wrapText="false" indent="0" shrinkToFit="true"/>
      <protection locked="true" hidden="false"/>
    </xf>
    <xf numFmtId="164" fontId="16" fillId="0" borderId="15" xfId="26" applyFont="true" applyBorder="true" applyAlignment="true" applyProtection="true">
      <alignment horizontal="left" vertical="top" textRotation="0" wrapText="true" indent="0" shrinkToFit="false"/>
      <protection locked="true" hidden="false"/>
    </xf>
    <xf numFmtId="178" fontId="38" fillId="0" borderId="57" xfId="26" applyFont="true" applyBorder="true" applyAlignment="true" applyProtection="true">
      <alignment horizontal="center" vertical="center" textRotation="0" wrapText="true" indent="0" shrinkToFit="false"/>
      <protection locked="true" hidden="false"/>
    </xf>
    <xf numFmtId="179" fontId="27" fillId="4" borderId="41" xfId="23" applyFont="true" applyBorder="true" applyAlignment="true" applyProtection="true">
      <alignment horizontal="general" vertical="center" textRotation="0" wrapText="false" indent="0" shrinkToFit="false"/>
      <protection locked="true" hidden="false"/>
    </xf>
    <xf numFmtId="177" fontId="15" fillId="0" borderId="0" xfId="26" applyFont="true" applyBorder="true" applyAlignment="true" applyProtection="true">
      <alignment horizontal="left" vertical="bottom" textRotation="0" wrapText="false" indent="0" shrinkToFit="true"/>
      <protection locked="true" hidden="false"/>
    </xf>
    <xf numFmtId="178" fontId="38" fillId="0" borderId="58" xfId="26" applyFont="true" applyBorder="true" applyAlignment="true" applyProtection="true">
      <alignment horizontal="center" vertical="center" textRotation="0" wrapText="true" indent="0" shrinkToFit="false"/>
      <protection locked="true" hidden="false"/>
    </xf>
    <xf numFmtId="176" fontId="40" fillId="4" borderId="3" xfId="24" applyFont="true" applyBorder="true" applyAlignment="true" applyProtection="true">
      <alignment horizontal="general" vertical="center" textRotation="0" wrapText="false" indent="0" shrinkToFit="false"/>
      <protection locked="true" hidden="false"/>
    </xf>
    <xf numFmtId="164" fontId="11" fillId="0" borderId="44" xfId="30" applyFont="true" applyBorder="true" applyAlignment="true" applyProtection="true">
      <alignment horizontal="left" vertical="top" textRotation="0" wrapText="true" indent="0" shrinkToFit="false"/>
      <protection locked="true" hidden="false"/>
    </xf>
    <xf numFmtId="164" fontId="4" fillId="0" borderId="42" xfId="26" applyFont="true" applyBorder="true" applyAlignment="true" applyProtection="true">
      <alignment horizontal="general" vertical="top" textRotation="0" wrapText="true" indent="0" shrinkToFit="false"/>
      <protection locked="true" hidden="false"/>
    </xf>
    <xf numFmtId="164" fontId="27" fillId="0" borderId="42" xfId="28" applyFont="true" applyBorder="true" applyAlignment="false" applyProtection="false">
      <alignment horizontal="general" vertical="center" textRotation="0" wrapText="false" indent="0" shrinkToFit="false"/>
      <protection locked="true" hidden="false"/>
    </xf>
    <xf numFmtId="164" fontId="33" fillId="0" borderId="0" xfId="26" applyFont="true" applyBorder="true" applyAlignment="true" applyProtection="true">
      <alignment horizontal="general" vertical="center" textRotation="0" wrapText="false" indent="0" shrinkToFit="false"/>
      <protection locked="true" hidden="false"/>
    </xf>
    <xf numFmtId="164" fontId="4" fillId="0" borderId="0" xfId="26" applyFont="true" applyBorder="true" applyAlignment="true" applyProtection="true">
      <alignment horizontal="general" vertical="top" textRotation="0" wrapText="true" indent="0" shrinkToFit="false"/>
      <protection locked="true" hidden="false"/>
    </xf>
    <xf numFmtId="164" fontId="27" fillId="0" borderId="0" xfId="28" applyFont="true" applyBorder="true" applyAlignment="false" applyProtection="false">
      <alignment horizontal="general" vertical="center" textRotation="0" wrapText="false" indent="0" shrinkToFit="false"/>
      <protection locked="true" hidden="false"/>
    </xf>
    <xf numFmtId="164" fontId="15" fillId="0" borderId="15" xfId="26" applyFont="true" applyBorder="true" applyAlignment="true" applyProtection="true">
      <alignment horizontal="center" vertical="top" textRotation="0" wrapText="true" indent="0" shrinkToFit="false"/>
      <protection locked="true" hidden="false"/>
    </xf>
    <xf numFmtId="164" fontId="15" fillId="0" borderId="15" xfId="26" applyFont="true" applyBorder="true" applyAlignment="true" applyProtection="true">
      <alignment horizontal="center" vertical="top" textRotation="0" wrapText="false" indent="0" shrinkToFit="true"/>
      <protection locked="true" hidden="false"/>
    </xf>
    <xf numFmtId="164" fontId="36" fillId="0" borderId="59" xfId="26" applyFont="true" applyBorder="true" applyAlignment="true" applyProtection="true">
      <alignment horizontal="center" vertical="top" textRotation="0" wrapText="true" indent="0" shrinkToFit="false"/>
      <protection locked="true" hidden="false"/>
    </xf>
    <xf numFmtId="166" fontId="4" fillId="2" borderId="15" xfId="22" applyFont="true" applyBorder="true" applyAlignment="true" applyProtection="true">
      <alignment horizontal="center" vertical="center" textRotation="0" wrapText="true" indent="0" shrinkToFit="false"/>
      <protection locked="true" hidden="false"/>
    </xf>
    <xf numFmtId="164" fontId="4" fillId="0" borderId="0" xfId="26" applyFont="true" applyBorder="true" applyAlignment="true" applyProtection="true">
      <alignment horizontal="center" vertical="center" textRotation="0" wrapText="true" indent="0" shrinkToFit="false"/>
      <protection locked="true" hidden="false"/>
    </xf>
    <xf numFmtId="165" fontId="4" fillId="0" borderId="0" xfId="20" applyFont="true" applyBorder="true" applyAlignment="true" applyProtection="true">
      <alignment horizontal="center" vertical="center" textRotation="0" wrapText="true" indent="0" shrinkToFit="false"/>
      <protection locked="true" hidden="false"/>
    </xf>
    <xf numFmtId="166" fontId="4" fillId="4" borderId="60" xfId="22" applyFont="true" applyBorder="true" applyAlignment="true" applyProtection="true">
      <alignment horizontal="center" vertical="center" textRotation="0" wrapText="true" indent="0" shrinkToFit="false"/>
      <protection locked="true" hidden="false"/>
    </xf>
    <xf numFmtId="164" fontId="16" fillId="0" borderId="0" xfId="28" applyFont="true" applyBorder="false" applyAlignment="true" applyProtection="false">
      <alignment horizontal="general" vertical="bottom" textRotation="0" wrapText="false" indent="0" shrinkToFit="false"/>
      <protection locked="true" hidden="false"/>
    </xf>
    <xf numFmtId="164" fontId="15" fillId="0" borderId="0" xfId="26" applyFont="true" applyBorder="true" applyAlignment="true" applyProtection="true">
      <alignment horizontal="left" vertical="top" textRotation="0" wrapText="true" indent="0" shrinkToFit="false"/>
      <protection locked="true" hidden="false"/>
    </xf>
    <xf numFmtId="164" fontId="27" fillId="6" borderId="0" xfId="28" applyFont="true" applyBorder="false" applyAlignment="false" applyProtection="false">
      <alignment horizontal="general" vertical="center" textRotation="0" wrapText="false" indent="0" shrinkToFit="false"/>
      <protection locked="true" hidden="false"/>
    </xf>
    <xf numFmtId="164" fontId="13" fillId="0" borderId="0" xfId="25" applyFont="true" applyBorder="false" applyAlignment="false" applyProtection="false">
      <alignment horizontal="general" vertical="bottom" textRotation="0" wrapText="false" indent="0" shrinkToFit="false"/>
      <protection locked="true" hidden="false"/>
    </xf>
    <xf numFmtId="164" fontId="13" fillId="0" borderId="0" xfId="25" applyFont="true" applyBorder="false" applyAlignment="true" applyProtection="false">
      <alignment horizontal="general" vertical="center" textRotation="0" wrapText="false" indent="0" shrinkToFit="false"/>
      <protection locked="true" hidden="false"/>
    </xf>
    <xf numFmtId="164" fontId="43" fillId="0" borderId="0" xfId="25" applyFont="true" applyBorder="false" applyAlignment="true" applyProtection="false">
      <alignment horizontal="left" vertical="bottom" textRotation="0" wrapText="false" indent="0" shrinkToFit="false"/>
      <protection locked="true" hidden="false"/>
    </xf>
    <xf numFmtId="164" fontId="43" fillId="0" borderId="0" xfId="25" applyFont="true" applyBorder="false" applyAlignment="true" applyProtection="false">
      <alignment horizontal="justify" vertical="bottom" textRotation="0" wrapText="false" indent="0" shrinkToFit="false"/>
      <protection locked="true" hidden="false"/>
    </xf>
    <xf numFmtId="164" fontId="44" fillId="0" borderId="0" xfId="25" applyFont="true" applyBorder="true" applyAlignment="true" applyProtection="false">
      <alignment horizontal="left" vertical="bottom" textRotation="0" wrapText="false" indent="0" shrinkToFit="true"/>
      <protection locked="true" hidden="false"/>
    </xf>
    <xf numFmtId="164" fontId="15" fillId="0" borderId="0" xfId="25" applyFont="true" applyBorder="true" applyAlignment="false" applyProtection="false">
      <alignment horizontal="general" vertical="bottom" textRotation="0" wrapText="false" indent="0" shrinkToFit="false"/>
      <protection locked="true" hidden="false"/>
    </xf>
    <xf numFmtId="164" fontId="15" fillId="0" borderId="0" xfId="25" applyFont="true" applyBorder="true" applyAlignment="true" applyProtection="false">
      <alignment horizontal="distributed" vertical="top" textRotation="0" wrapText="false" indent="0" shrinkToFit="false"/>
      <protection locked="true" hidden="false"/>
    </xf>
    <xf numFmtId="164" fontId="13" fillId="0" borderId="0" xfId="25" applyFont="true" applyBorder="true" applyAlignment="true" applyProtection="false">
      <alignment horizontal="distributed" vertical="top" textRotation="0" wrapText="false" indent="4" shrinkToFit="false"/>
      <protection locked="true" hidden="false"/>
    </xf>
    <xf numFmtId="164" fontId="15" fillId="0" borderId="0" xfId="25" applyFont="true" applyBorder="false" applyAlignment="false" applyProtection="false">
      <alignment horizontal="general" vertical="bottom" textRotation="0" wrapText="false" indent="0" shrinkToFit="false"/>
      <protection locked="true" hidden="false"/>
    </xf>
    <xf numFmtId="164" fontId="15" fillId="0" borderId="0" xfId="25" applyFont="true" applyBorder="true" applyAlignment="true" applyProtection="false">
      <alignment horizontal="distributed" vertical="bottom" textRotation="0" wrapText="false" indent="0" shrinkToFit="false"/>
      <protection locked="true" hidden="false"/>
    </xf>
    <xf numFmtId="164" fontId="13" fillId="0" borderId="0" xfId="25" applyFont="true" applyBorder="false" applyAlignment="true" applyProtection="false">
      <alignment horizontal="general" vertical="bottom" textRotation="0" wrapText="false" indent="0" shrinkToFit="false"/>
      <protection locked="true" hidden="false"/>
    </xf>
    <xf numFmtId="164" fontId="45" fillId="0" borderId="61" xfId="25" applyFont="true" applyBorder="true" applyAlignment="true" applyProtection="false">
      <alignment horizontal="center" vertical="center" textRotation="0" wrapText="true" indent="0" shrinkToFit="false"/>
      <protection locked="true" hidden="false"/>
    </xf>
    <xf numFmtId="164" fontId="45" fillId="0" borderId="62" xfId="25" applyFont="true" applyBorder="true" applyAlignment="true" applyProtection="false">
      <alignment horizontal="center" vertical="center" textRotation="0" wrapText="true" indent="0" shrinkToFit="false"/>
      <protection locked="true" hidden="false"/>
    </xf>
    <xf numFmtId="164" fontId="45" fillId="0" borderId="63" xfId="25" applyFont="true" applyBorder="true" applyAlignment="true" applyProtection="false">
      <alignment horizontal="center" vertical="center" textRotation="0" wrapText="true" indent="0" shrinkToFit="false"/>
      <protection locked="true" hidden="false"/>
    </xf>
    <xf numFmtId="164" fontId="45" fillId="0" borderId="45" xfId="25" applyFont="true" applyBorder="true" applyAlignment="true" applyProtection="false">
      <alignment horizontal="center" vertical="center" textRotation="0" wrapText="false" indent="0" shrinkToFit="false"/>
      <protection locked="true" hidden="false"/>
    </xf>
    <xf numFmtId="164" fontId="45" fillId="0" borderId="64" xfId="25" applyFont="true" applyBorder="true" applyAlignment="true" applyProtection="false">
      <alignment horizontal="center" vertical="center" textRotation="0" wrapText="false" indent="0" shrinkToFit="false"/>
      <protection locked="true" hidden="false"/>
    </xf>
    <xf numFmtId="164" fontId="45" fillId="0" borderId="65" xfId="25" applyFont="true" applyBorder="true" applyAlignment="true" applyProtection="false">
      <alignment horizontal="center" vertical="center" textRotation="0" wrapText="false" indent="0" shrinkToFit="false"/>
      <protection locked="true" hidden="false"/>
    </xf>
    <xf numFmtId="164" fontId="43" fillId="0" borderId="42" xfId="25" applyFont="true" applyBorder="true" applyAlignment="true" applyProtection="false">
      <alignment horizontal="center" vertical="center" textRotation="0" wrapText="true" indent="0" shrinkToFit="false"/>
      <protection locked="true" hidden="false"/>
    </xf>
    <xf numFmtId="164" fontId="45" fillId="0" borderId="41" xfId="25" applyFont="true" applyBorder="true" applyAlignment="true" applyProtection="false">
      <alignment horizontal="center" vertical="center" textRotation="0" wrapText="true" indent="0" shrinkToFit="false"/>
      <protection locked="true" hidden="false"/>
    </xf>
    <xf numFmtId="164" fontId="45" fillId="0" borderId="38" xfId="25" applyFont="true" applyBorder="true" applyAlignment="true" applyProtection="false">
      <alignment horizontal="center" vertical="center" textRotation="0" wrapText="true" indent="0" shrinkToFit="false"/>
      <protection locked="true" hidden="false"/>
    </xf>
    <xf numFmtId="164" fontId="46" fillId="0" borderId="0" xfId="25" applyFont="true" applyBorder="false" applyAlignment="true" applyProtection="false">
      <alignment horizontal="general" vertical="bottom" textRotation="0" wrapText="false" indent="0" shrinkToFit="false"/>
      <protection locked="true" hidden="false"/>
    </xf>
    <xf numFmtId="164" fontId="43" fillId="0" borderId="66" xfId="25" applyFont="true" applyBorder="true" applyAlignment="true" applyProtection="false">
      <alignment horizontal="center" vertical="center" textRotation="0" wrapText="false" indent="0" shrinkToFit="false"/>
      <protection locked="true" hidden="false"/>
    </xf>
    <xf numFmtId="164" fontId="43" fillId="0" borderId="67" xfId="25" applyFont="true" applyBorder="true" applyAlignment="true" applyProtection="false">
      <alignment horizontal="center" vertical="center" textRotation="0" wrapText="false" indent="0" shrinkToFit="false"/>
      <protection locked="true" hidden="false"/>
    </xf>
    <xf numFmtId="164" fontId="43" fillId="0" borderId="51" xfId="25" applyFont="true" applyBorder="true" applyAlignment="true" applyProtection="false">
      <alignment horizontal="center" vertical="center" textRotation="0" wrapText="false" indent="0" shrinkToFit="false"/>
      <protection locked="true" hidden="false"/>
    </xf>
    <xf numFmtId="164" fontId="43" fillId="0" borderId="68" xfId="25" applyFont="true" applyBorder="true" applyAlignment="true" applyProtection="false">
      <alignment horizontal="center" vertical="center" textRotation="0" wrapText="false" indent="0" shrinkToFit="false"/>
      <protection locked="true" hidden="false"/>
    </xf>
    <xf numFmtId="164" fontId="43" fillId="0" borderId="69" xfId="25" applyFont="true" applyBorder="true" applyAlignment="true" applyProtection="false">
      <alignment horizontal="center" vertical="center" textRotation="0" wrapText="false" indent="0" shrinkToFit="false"/>
      <protection locked="true" hidden="false"/>
    </xf>
    <xf numFmtId="164" fontId="43" fillId="0" borderId="70" xfId="25" applyFont="true" applyBorder="true" applyAlignment="true" applyProtection="false">
      <alignment horizontal="center" vertical="center" textRotation="0" wrapText="false" indent="0" shrinkToFit="false"/>
      <protection locked="true" hidden="false"/>
    </xf>
    <xf numFmtId="164" fontId="45" fillId="0" borderId="71" xfId="25" applyFont="true" applyBorder="true" applyAlignment="true" applyProtection="false">
      <alignment horizontal="center" vertical="center" textRotation="0" wrapText="false" indent="0" shrinkToFit="false"/>
      <protection locked="true" hidden="false"/>
    </xf>
    <xf numFmtId="164" fontId="45" fillId="0" borderId="72" xfId="25" applyFont="true" applyBorder="true" applyAlignment="true" applyProtection="false">
      <alignment horizontal="center" vertical="center" textRotation="0" wrapText="false" indent="0" shrinkToFit="false"/>
      <protection locked="true" hidden="false"/>
    </xf>
    <xf numFmtId="164" fontId="45" fillId="0" borderId="73" xfId="25" applyFont="true" applyBorder="true" applyAlignment="true" applyProtection="false">
      <alignment horizontal="center" vertical="center" textRotation="0" wrapText="false" indent="0" shrinkToFit="false"/>
      <protection locked="true" hidden="false"/>
    </xf>
    <xf numFmtId="164" fontId="45" fillId="0" borderId="74" xfId="25" applyFont="true" applyBorder="true" applyAlignment="true" applyProtection="false">
      <alignment horizontal="center" vertical="center" textRotation="0" wrapText="false" indent="0" shrinkToFit="false"/>
      <protection locked="true" hidden="false"/>
    </xf>
    <xf numFmtId="164" fontId="45" fillId="0" borderId="75" xfId="25" applyFont="true" applyBorder="true" applyAlignment="true" applyProtection="false">
      <alignment horizontal="center" vertical="center" textRotation="0" wrapText="false" indent="0" shrinkToFit="false"/>
      <protection locked="true" hidden="false"/>
    </xf>
    <xf numFmtId="164" fontId="45" fillId="0" borderId="76" xfId="25" applyFont="true" applyBorder="true" applyAlignment="true" applyProtection="false">
      <alignment horizontal="center" vertical="center" textRotation="0" wrapText="false" indent="0" shrinkToFit="false"/>
      <protection locked="true" hidden="false"/>
    </xf>
    <xf numFmtId="164" fontId="46" fillId="0" borderId="49" xfId="25" applyFont="true" applyBorder="true" applyAlignment="true" applyProtection="false">
      <alignment horizontal="center" vertical="center" textRotation="0" wrapText="true" indent="0" shrinkToFit="false"/>
      <protection locked="true" hidden="false"/>
    </xf>
    <xf numFmtId="164" fontId="47" fillId="0" borderId="77" xfId="25" applyFont="true" applyBorder="true" applyAlignment="true" applyProtection="false">
      <alignment horizontal="center" vertical="center" textRotation="0" wrapText="true" indent="0" shrinkToFit="false"/>
      <protection locked="true" hidden="false"/>
    </xf>
    <xf numFmtId="164" fontId="46" fillId="0" borderId="78" xfId="25" applyFont="true" applyBorder="true" applyAlignment="true" applyProtection="false">
      <alignment horizontal="center" vertical="center" textRotation="0" wrapText="true" indent="0" shrinkToFit="false"/>
      <protection locked="true" hidden="false"/>
    </xf>
    <xf numFmtId="164" fontId="47" fillId="0" borderId="79" xfId="25" applyFont="true" applyBorder="true" applyAlignment="true" applyProtection="false">
      <alignment horizontal="center" vertical="center" textRotation="0" wrapText="true" indent="0" shrinkToFit="false"/>
      <protection locked="true" hidden="false"/>
    </xf>
    <xf numFmtId="164" fontId="47" fillId="0" borderId="80" xfId="25" applyFont="true" applyBorder="true" applyAlignment="true" applyProtection="false">
      <alignment horizontal="center" vertical="center" textRotation="0" wrapText="true" indent="0" shrinkToFit="false"/>
      <protection locked="true" hidden="false"/>
    </xf>
    <xf numFmtId="164" fontId="47" fillId="0" borderId="50" xfId="25" applyFont="true" applyBorder="true" applyAlignment="true" applyProtection="false">
      <alignment horizontal="center" vertical="center" textRotation="0" wrapText="true" indent="0" shrinkToFit="false"/>
      <protection locked="true" hidden="false"/>
    </xf>
    <xf numFmtId="164" fontId="47" fillId="0" borderId="81" xfId="25" applyFont="true" applyBorder="true" applyAlignment="true" applyProtection="false">
      <alignment horizontal="center" vertical="center" textRotation="0" wrapText="true" indent="0" shrinkToFit="false"/>
      <protection locked="true" hidden="false"/>
    </xf>
    <xf numFmtId="164" fontId="47" fillId="0" borderId="82" xfId="25" applyFont="true" applyBorder="true" applyAlignment="true" applyProtection="false">
      <alignment horizontal="center" vertical="center" textRotation="0" wrapText="true" indent="0" shrinkToFit="false"/>
      <protection locked="true" hidden="false"/>
    </xf>
    <xf numFmtId="164" fontId="47" fillId="0" borderId="83" xfId="25" applyFont="true" applyBorder="true" applyAlignment="true" applyProtection="false">
      <alignment horizontal="center" vertical="center" textRotation="0" wrapText="true" indent="0" shrinkToFit="false"/>
      <protection locked="true" hidden="false"/>
    </xf>
    <xf numFmtId="164" fontId="43" fillId="0" borderId="84" xfId="25" applyFont="true" applyBorder="true" applyAlignment="true" applyProtection="false">
      <alignment horizontal="general" vertical="center" textRotation="0" wrapText="true" indent="0" shrinkToFit="false"/>
      <protection locked="true" hidden="false"/>
    </xf>
    <xf numFmtId="164" fontId="43" fillId="0" borderId="15" xfId="25" applyFont="true" applyBorder="true" applyAlignment="true" applyProtection="false">
      <alignment horizontal="general" vertical="center" textRotation="0" wrapText="true" indent="0" shrinkToFit="false"/>
      <protection locked="true" hidden="false"/>
    </xf>
    <xf numFmtId="180" fontId="43" fillId="0" borderId="15" xfId="25" applyFont="true" applyBorder="true" applyAlignment="true" applyProtection="false">
      <alignment horizontal="general" vertical="center" textRotation="0" wrapText="true" indent="0" shrinkToFit="false"/>
      <protection locked="true" hidden="false"/>
    </xf>
    <xf numFmtId="164" fontId="46" fillId="0" borderId="0" xfId="25" applyFont="true" applyBorder="false" applyAlignment="true" applyProtection="false">
      <alignment horizontal="general" vertical="bottom" textRotation="0" wrapText="true" indent="0" shrinkToFit="false"/>
      <protection locked="true" hidden="false"/>
    </xf>
    <xf numFmtId="164" fontId="47" fillId="0" borderId="85" xfId="25" applyFont="true" applyBorder="true" applyAlignment="true" applyProtection="false">
      <alignment horizontal="center" vertical="center" textRotation="0" wrapText="true" indent="0" shrinkToFit="false"/>
      <protection locked="true" hidden="false"/>
    </xf>
    <xf numFmtId="164" fontId="47" fillId="0" borderId="86" xfId="25" applyFont="true" applyBorder="true" applyAlignment="true" applyProtection="false">
      <alignment horizontal="center" vertical="center" textRotation="0" wrapText="true" indent="0" shrinkToFit="false"/>
      <protection locked="true" hidden="false"/>
    </xf>
    <xf numFmtId="164" fontId="47" fillId="0" borderId="53" xfId="25" applyFont="true" applyBorder="true" applyAlignment="true" applyProtection="false">
      <alignment horizontal="center" vertical="center" textRotation="0" wrapText="true" indent="0" shrinkToFit="false"/>
      <protection locked="true" hidden="false"/>
    </xf>
    <xf numFmtId="164" fontId="47" fillId="0" borderId="87" xfId="25" applyFont="true" applyBorder="true" applyAlignment="true" applyProtection="false">
      <alignment horizontal="center" vertical="center" textRotation="0" wrapText="true" indent="0" shrinkToFit="false"/>
      <protection locked="true" hidden="false"/>
    </xf>
    <xf numFmtId="164" fontId="47" fillId="0" borderId="88" xfId="25" applyFont="true" applyBorder="true" applyAlignment="true" applyProtection="false">
      <alignment horizontal="center" vertical="center" textRotation="0" wrapText="true" indent="0" shrinkToFit="false"/>
      <protection locked="true" hidden="false"/>
    </xf>
    <xf numFmtId="164" fontId="46" fillId="0" borderId="89" xfId="25" applyFont="true" applyBorder="true" applyAlignment="true" applyProtection="false">
      <alignment horizontal="center" vertical="center" textRotation="0" wrapText="true" indent="0" shrinkToFit="false"/>
      <protection locked="true" hidden="false"/>
    </xf>
    <xf numFmtId="164" fontId="47" fillId="0" borderId="90" xfId="25" applyFont="true" applyBorder="true" applyAlignment="true" applyProtection="false">
      <alignment horizontal="center" vertical="center" textRotation="0" wrapText="true" indent="0" shrinkToFit="false"/>
      <protection locked="true" hidden="false"/>
    </xf>
    <xf numFmtId="164" fontId="46" fillId="0" borderId="91" xfId="25" applyFont="true" applyBorder="true" applyAlignment="true" applyProtection="false">
      <alignment horizontal="center" vertical="center" textRotation="0" wrapText="true" indent="0" shrinkToFit="false"/>
      <protection locked="true" hidden="false"/>
    </xf>
    <xf numFmtId="164" fontId="47" fillId="0" borderId="92" xfId="25" applyFont="true" applyBorder="true" applyAlignment="true" applyProtection="false">
      <alignment horizontal="center" vertical="center" textRotation="0" wrapText="true" indent="0" shrinkToFit="false"/>
      <protection locked="true" hidden="false"/>
    </xf>
    <xf numFmtId="164" fontId="47" fillId="0" borderId="93" xfId="25" applyFont="true" applyBorder="true" applyAlignment="true" applyProtection="false">
      <alignment horizontal="center" vertical="center" textRotation="0" wrapText="true" indent="0" shrinkToFit="false"/>
      <protection locked="true" hidden="false"/>
    </xf>
    <xf numFmtId="164" fontId="47" fillId="0" borderId="94" xfId="25" applyFont="true" applyBorder="true" applyAlignment="true" applyProtection="false">
      <alignment horizontal="center" vertical="center" textRotation="0" wrapText="true" indent="0" shrinkToFit="false"/>
      <protection locked="true" hidden="false"/>
    </xf>
    <xf numFmtId="164" fontId="47" fillId="0" borderId="95" xfId="25" applyFont="true" applyBorder="true" applyAlignment="true" applyProtection="false">
      <alignment horizontal="center" vertical="center" textRotation="0" wrapText="true" indent="0" shrinkToFit="false"/>
      <protection locked="true" hidden="false"/>
    </xf>
    <xf numFmtId="164" fontId="47" fillId="0" borderId="96" xfId="25" applyFont="true" applyBorder="true" applyAlignment="true" applyProtection="false">
      <alignment horizontal="center" vertical="center" textRotation="0" wrapText="true" indent="0" shrinkToFit="false"/>
      <protection locked="true" hidden="false"/>
    </xf>
    <xf numFmtId="164" fontId="47" fillId="0" borderId="97" xfId="25" applyFont="true" applyBorder="true" applyAlignment="true" applyProtection="false">
      <alignment horizontal="center" vertical="center" textRotation="0" wrapText="true" indent="0" shrinkToFit="false"/>
      <protection locked="true" hidden="false"/>
    </xf>
    <xf numFmtId="164" fontId="47" fillId="0" borderId="71" xfId="25" applyFont="true" applyBorder="true" applyAlignment="true" applyProtection="false">
      <alignment horizontal="center" vertical="center" textRotation="0" wrapText="true" indent="0" shrinkToFit="false"/>
      <protection locked="true" hidden="false"/>
    </xf>
    <xf numFmtId="164" fontId="47" fillId="0" borderId="72" xfId="25" applyFont="true" applyBorder="true" applyAlignment="true" applyProtection="false">
      <alignment horizontal="center" vertical="center" textRotation="0" wrapText="true" indent="0" shrinkToFit="false"/>
      <protection locked="true" hidden="false"/>
    </xf>
    <xf numFmtId="164" fontId="47" fillId="0" borderId="73" xfId="25" applyFont="true" applyBorder="true" applyAlignment="true" applyProtection="false">
      <alignment horizontal="center" vertical="center" textRotation="0" wrapText="true" indent="0" shrinkToFit="false"/>
      <protection locked="true" hidden="false"/>
    </xf>
    <xf numFmtId="164" fontId="47" fillId="0" borderId="75" xfId="25" applyFont="true" applyBorder="true" applyAlignment="true" applyProtection="false">
      <alignment horizontal="center" vertical="center" textRotation="0" wrapText="true" indent="0" shrinkToFit="false"/>
      <protection locked="true" hidden="false"/>
    </xf>
    <xf numFmtId="164" fontId="47" fillId="0" borderId="76" xfId="25" applyFont="true" applyBorder="true" applyAlignment="true" applyProtection="false">
      <alignment horizontal="center" vertical="center" textRotation="0" wrapText="true" indent="0" shrinkToFit="false"/>
      <protection locked="true" hidden="false"/>
    </xf>
    <xf numFmtId="164" fontId="47" fillId="0" borderId="74" xfId="25" applyFont="true" applyBorder="true" applyAlignment="true" applyProtection="false">
      <alignment horizontal="center" vertical="center" textRotation="0" wrapText="true" indent="0" shrinkToFit="false"/>
      <protection locked="true" hidden="false"/>
    </xf>
    <xf numFmtId="164" fontId="47" fillId="0" borderId="98" xfId="25" applyFont="true" applyBorder="true" applyAlignment="true" applyProtection="false">
      <alignment horizontal="center" vertical="center" textRotation="0" wrapText="true" indent="0" shrinkToFit="false"/>
      <protection locked="true" hidden="false"/>
    </xf>
    <xf numFmtId="180" fontId="47" fillId="0" borderId="92" xfId="25" applyFont="true" applyBorder="true" applyAlignment="true" applyProtection="false">
      <alignment horizontal="center" vertical="center" textRotation="0" wrapText="true" indent="0" shrinkToFit="false"/>
      <protection locked="true" hidden="false"/>
    </xf>
    <xf numFmtId="164" fontId="46" fillId="0" borderId="99" xfId="25" applyFont="true" applyBorder="true" applyAlignment="true" applyProtection="false">
      <alignment horizontal="center" vertical="center" textRotation="0" wrapText="true" indent="0" shrinkToFit="false"/>
      <protection locked="true" hidden="false"/>
    </xf>
    <xf numFmtId="164" fontId="46" fillId="0" borderId="100" xfId="25" applyFont="true" applyBorder="true" applyAlignment="true" applyProtection="false">
      <alignment horizontal="center" vertical="center" textRotation="0" wrapText="true" indent="0" shrinkToFit="false"/>
      <protection locked="true" hidden="false"/>
    </xf>
    <xf numFmtId="164" fontId="46" fillId="0" borderId="101" xfId="25" applyFont="true" applyBorder="true" applyAlignment="true" applyProtection="false">
      <alignment horizontal="center" vertical="center" textRotation="0" wrapText="true" indent="0" shrinkToFit="false"/>
      <protection locked="true" hidden="false"/>
    </xf>
    <xf numFmtId="164" fontId="43" fillId="0" borderId="102" xfId="25" applyFont="true" applyBorder="true" applyAlignment="true" applyProtection="false">
      <alignment horizontal="general" vertical="center" textRotation="0" wrapText="true" indent="0" shrinkToFit="false"/>
      <protection locked="true" hidden="false"/>
    </xf>
    <xf numFmtId="164" fontId="43" fillId="0" borderId="103" xfId="25" applyFont="true" applyBorder="true" applyAlignment="true" applyProtection="false">
      <alignment horizontal="general" vertical="center" textRotation="0" wrapText="true" indent="0" shrinkToFit="false"/>
      <protection locked="true" hidden="false"/>
    </xf>
    <xf numFmtId="164" fontId="43" fillId="0" borderId="104" xfId="25" applyFont="true" applyBorder="true" applyAlignment="true" applyProtection="false">
      <alignment horizontal="general" vertical="center" textRotation="0" wrapText="true" indent="0" shrinkToFit="false"/>
      <protection locked="true" hidden="false"/>
    </xf>
    <xf numFmtId="164" fontId="47" fillId="0" borderId="105" xfId="25" applyFont="true" applyBorder="true" applyAlignment="true" applyProtection="false">
      <alignment horizontal="center" vertical="center" textRotation="0" wrapText="true" indent="0" shrinkToFit="false"/>
      <protection locked="true" hidden="false"/>
    </xf>
    <xf numFmtId="164" fontId="47" fillId="0" borderId="106" xfId="25" applyFont="true" applyBorder="true" applyAlignment="true" applyProtection="false">
      <alignment horizontal="center" vertical="center" textRotation="0" wrapText="true" indent="0" shrinkToFit="false"/>
      <protection locked="true" hidden="false"/>
    </xf>
    <xf numFmtId="164" fontId="47" fillId="0" borderId="107" xfId="25" applyFont="true" applyBorder="true" applyAlignment="true" applyProtection="false">
      <alignment horizontal="center" vertical="center" textRotation="0" wrapText="true" indent="0" shrinkToFit="false"/>
      <protection locked="true" hidden="false"/>
    </xf>
    <xf numFmtId="164" fontId="47" fillId="0" borderId="108" xfId="25" applyFont="true" applyBorder="true" applyAlignment="true" applyProtection="false">
      <alignment horizontal="center" vertical="center" textRotation="0" wrapText="true" indent="0" shrinkToFit="false"/>
      <protection locked="true" hidden="false"/>
    </xf>
    <xf numFmtId="164" fontId="47" fillId="0" borderId="109" xfId="25" applyFont="true" applyBorder="true" applyAlignment="true" applyProtection="false">
      <alignment horizontal="center" vertical="center" textRotation="0" wrapText="true" indent="0" shrinkToFit="false"/>
      <protection locked="true" hidden="false"/>
    </xf>
    <xf numFmtId="164" fontId="47" fillId="0" borderId="110" xfId="25" applyFont="true" applyBorder="true" applyAlignment="true" applyProtection="false">
      <alignment horizontal="center" vertical="center" textRotation="0" wrapText="true" indent="0" shrinkToFit="false"/>
      <protection locked="true" hidden="false"/>
    </xf>
    <xf numFmtId="164" fontId="45" fillId="0" borderId="111" xfId="25" applyFont="true" applyBorder="true" applyAlignment="true" applyProtection="false">
      <alignment horizontal="center" vertical="center" textRotation="0" wrapText="true" indent="0" shrinkToFit="false"/>
      <protection locked="true" hidden="false"/>
    </xf>
    <xf numFmtId="164" fontId="47" fillId="0" borderId="92" xfId="25" applyFont="true" applyBorder="true" applyAlignment="true" applyProtection="false">
      <alignment horizontal="general" vertical="center" textRotation="0" wrapText="true" indent="0" shrinkToFit="false"/>
      <protection locked="true" hidden="false"/>
    </xf>
    <xf numFmtId="164" fontId="47" fillId="0" borderId="93" xfId="25" applyFont="true" applyBorder="true" applyAlignment="true" applyProtection="false">
      <alignment horizontal="general" vertical="center" textRotation="0" wrapText="true" indent="0" shrinkToFit="false"/>
      <protection locked="true" hidden="false"/>
    </xf>
    <xf numFmtId="164" fontId="47" fillId="0" borderId="94" xfId="25" applyFont="true" applyBorder="true" applyAlignment="true" applyProtection="false">
      <alignment horizontal="general" vertical="center" textRotation="0" wrapText="true" indent="0" shrinkToFit="false"/>
      <protection locked="true" hidden="false"/>
    </xf>
    <xf numFmtId="164" fontId="47" fillId="0" borderId="95" xfId="25" applyFont="true" applyBorder="true" applyAlignment="true" applyProtection="false">
      <alignment horizontal="general" vertical="center" textRotation="0" wrapText="true" indent="0" shrinkToFit="false"/>
      <protection locked="true" hidden="false"/>
    </xf>
    <xf numFmtId="164" fontId="47" fillId="0" borderId="96" xfId="25" applyFont="true" applyBorder="true" applyAlignment="true" applyProtection="false">
      <alignment horizontal="general" vertical="center" textRotation="0" wrapText="true" indent="0" shrinkToFit="false"/>
      <protection locked="true" hidden="false"/>
    </xf>
    <xf numFmtId="164" fontId="47" fillId="0" borderId="97" xfId="25" applyFont="true" applyBorder="true" applyAlignment="true" applyProtection="false">
      <alignment horizontal="general" vertical="center" textRotation="0" wrapText="true" indent="0" shrinkToFit="false"/>
      <protection locked="true" hidden="false"/>
    </xf>
    <xf numFmtId="164" fontId="45" fillId="0" borderId="112" xfId="25" applyFont="true" applyBorder="true" applyAlignment="true" applyProtection="false">
      <alignment horizontal="general" vertical="center" textRotation="0" wrapText="true" indent="0" shrinkToFit="false"/>
      <protection locked="true" hidden="false"/>
    </xf>
    <xf numFmtId="164" fontId="46" fillId="0" borderId="0" xfId="25" applyFont="true" applyBorder="false" applyAlignment="true" applyProtection="false">
      <alignment horizontal="general" vertical="center" textRotation="0" wrapText="true" indent="0" shrinkToFit="false"/>
      <protection locked="true" hidden="false"/>
    </xf>
    <xf numFmtId="164" fontId="45" fillId="0" borderId="113" xfId="25" applyFont="true" applyBorder="true" applyAlignment="true" applyProtection="false">
      <alignment horizontal="center" vertical="center" textRotation="0" wrapText="true" indent="0" shrinkToFit="false"/>
      <protection locked="true" hidden="false"/>
    </xf>
    <xf numFmtId="181" fontId="48" fillId="0" borderId="66" xfId="25" applyFont="true" applyBorder="true" applyAlignment="true" applyProtection="false">
      <alignment horizontal="general" vertical="center" textRotation="0" wrapText="true" indent="0" shrinkToFit="false"/>
      <protection locked="true" hidden="false"/>
    </xf>
    <xf numFmtId="181" fontId="48" fillId="0" borderId="67" xfId="25" applyFont="true" applyBorder="true" applyAlignment="true" applyProtection="false">
      <alignment horizontal="general" vertical="center" textRotation="0" wrapText="true" indent="0" shrinkToFit="false"/>
      <protection locked="true" hidden="false"/>
    </xf>
    <xf numFmtId="181" fontId="48" fillId="0" borderId="51" xfId="25" applyFont="true" applyBorder="true" applyAlignment="true" applyProtection="false">
      <alignment horizontal="general" vertical="center" textRotation="0" wrapText="true" indent="0" shrinkToFit="false"/>
      <protection locked="true" hidden="false"/>
    </xf>
    <xf numFmtId="181" fontId="48" fillId="0" borderId="68" xfId="25" applyFont="true" applyBorder="true" applyAlignment="true" applyProtection="false">
      <alignment horizontal="general" vertical="center" textRotation="0" wrapText="true" indent="0" shrinkToFit="false"/>
      <protection locked="true" hidden="false"/>
    </xf>
    <xf numFmtId="181" fontId="48" fillId="0" borderId="69" xfId="25" applyFont="true" applyBorder="true" applyAlignment="true" applyProtection="false">
      <alignment horizontal="general" vertical="center" textRotation="0" wrapText="true" indent="0" shrinkToFit="false"/>
      <protection locked="true" hidden="false"/>
    </xf>
    <xf numFmtId="181" fontId="48" fillId="0" borderId="70" xfId="25" applyFont="true" applyBorder="true" applyAlignment="true" applyProtection="false">
      <alignment horizontal="general" vertical="center" textRotation="0" wrapText="true" indent="0" shrinkToFit="false"/>
      <protection locked="true" hidden="false"/>
    </xf>
    <xf numFmtId="164" fontId="45" fillId="0" borderId="114" xfId="25" applyFont="true" applyBorder="true" applyAlignment="true" applyProtection="false">
      <alignment horizontal="general" vertical="center" textRotation="0" wrapText="true" indent="0" shrinkToFit="false"/>
      <protection locked="true" hidden="false"/>
    </xf>
    <xf numFmtId="164" fontId="45" fillId="0" borderId="113" xfId="25" applyFont="true" applyBorder="true" applyAlignment="true" applyProtection="false">
      <alignment horizontal="center" vertical="center" textRotation="0" wrapText="false" indent="0" shrinkToFit="true"/>
      <protection locked="true" hidden="false"/>
    </xf>
    <xf numFmtId="180" fontId="46" fillId="0" borderId="66" xfId="25" applyFont="true" applyBorder="true" applyAlignment="true" applyProtection="false">
      <alignment horizontal="general" vertical="center" textRotation="0" wrapText="true" indent="0" shrinkToFit="false"/>
      <protection locked="true" hidden="false"/>
    </xf>
    <xf numFmtId="180" fontId="46" fillId="0" borderId="67" xfId="25" applyFont="true" applyBorder="true" applyAlignment="true" applyProtection="false">
      <alignment horizontal="general" vertical="center" textRotation="0" wrapText="true" indent="0" shrinkToFit="false"/>
      <protection locked="true" hidden="false"/>
    </xf>
    <xf numFmtId="180" fontId="46" fillId="0" borderId="51" xfId="25" applyFont="true" applyBorder="true" applyAlignment="true" applyProtection="false">
      <alignment horizontal="general" vertical="center" textRotation="0" wrapText="true" indent="0" shrinkToFit="false"/>
      <protection locked="true" hidden="false"/>
    </xf>
    <xf numFmtId="180" fontId="46" fillId="0" borderId="68" xfId="25" applyFont="true" applyBorder="true" applyAlignment="true" applyProtection="false">
      <alignment horizontal="general" vertical="center" textRotation="0" wrapText="true" indent="0" shrinkToFit="false"/>
      <protection locked="true" hidden="false"/>
    </xf>
    <xf numFmtId="180" fontId="46" fillId="0" borderId="69" xfId="25" applyFont="true" applyBorder="true" applyAlignment="true" applyProtection="false">
      <alignment horizontal="general" vertical="center" textRotation="0" wrapText="true" indent="0" shrinkToFit="false"/>
      <protection locked="true" hidden="false"/>
    </xf>
    <xf numFmtId="164" fontId="46" fillId="0" borderId="70" xfId="25" applyFont="true" applyBorder="true" applyAlignment="true" applyProtection="false">
      <alignment horizontal="general" vertical="center" textRotation="0" wrapText="true" indent="0" shrinkToFit="false"/>
      <protection locked="true" hidden="false"/>
    </xf>
    <xf numFmtId="164" fontId="43" fillId="0" borderId="114" xfId="25" applyFont="true" applyBorder="true" applyAlignment="true" applyProtection="false">
      <alignment horizontal="center" vertical="center" textRotation="0" wrapText="true" indent="0" shrinkToFit="false"/>
      <protection locked="true" hidden="false"/>
    </xf>
    <xf numFmtId="164" fontId="45" fillId="0" borderId="115" xfId="25" applyFont="true" applyBorder="true" applyAlignment="true" applyProtection="false">
      <alignment horizontal="center" vertical="center" textRotation="0" wrapText="true" indent="0" shrinkToFit="false"/>
      <protection locked="true" hidden="false"/>
    </xf>
    <xf numFmtId="182" fontId="48" fillId="0" borderId="105" xfId="25" applyFont="true" applyBorder="true" applyAlignment="true" applyProtection="false">
      <alignment horizontal="general" vertical="center" textRotation="0" wrapText="true" indent="0" shrinkToFit="false"/>
      <protection locked="true" hidden="false"/>
    </xf>
    <xf numFmtId="164" fontId="48" fillId="0" borderId="106" xfId="25" applyFont="true" applyBorder="true" applyAlignment="true" applyProtection="false">
      <alignment horizontal="general" vertical="center" textRotation="0" wrapText="true" indent="0" shrinkToFit="false"/>
      <protection locked="true" hidden="false"/>
    </xf>
    <xf numFmtId="164" fontId="48" fillId="0" borderId="107" xfId="25" applyFont="true" applyBorder="true" applyAlignment="true" applyProtection="false">
      <alignment horizontal="general" vertical="center" textRotation="0" wrapText="true" indent="0" shrinkToFit="false"/>
      <protection locked="true" hidden="false"/>
    </xf>
    <xf numFmtId="164" fontId="48" fillId="0" borderId="108" xfId="25" applyFont="true" applyBorder="true" applyAlignment="true" applyProtection="false">
      <alignment horizontal="general" vertical="center" textRotation="0" wrapText="true" indent="0" shrinkToFit="false"/>
      <protection locked="true" hidden="false"/>
    </xf>
    <xf numFmtId="164" fontId="48" fillId="0" borderId="109" xfId="25" applyFont="true" applyBorder="true" applyAlignment="true" applyProtection="false">
      <alignment horizontal="general" vertical="center" textRotation="0" wrapText="true" indent="0" shrinkToFit="false"/>
      <protection locked="true" hidden="false"/>
    </xf>
    <xf numFmtId="164" fontId="48" fillId="0" borderId="105" xfId="25" applyFont="true" applyBorder="true" applyAlignment="true" applyProtection="false">
      <alignment horizontal="general" vertical="center" textRotation="0" wrapText="true" indent="0" shrinkToFit="false"/>
      <protection locked="true" hidden="false"/>
    </xf>
    <xf numFmtId="164" fontId="48" fillId="0" borderId="110" xfId="25" applyFont="true" applyBorder="true" applyAlignment="true" applyProtection="false">
      <alignment horizontal="general" vertical="center" textRotation="0" wrapText="true" indent="0" shrinkToFit="false"/>
      <protection locked="true" hidden="false"/>
    </xf>
    <xf numFmtId="164" fontId="45" fillId="0" borderId="116" xfId="25" applyFont="true" applyBorder="true" applyAlignment="true" applyProtection="false">
      <alignment horizontal="center" vertical="center" textRotation="0" wrapText="true" indent="0" shrinkToFit="false"/>
      <protection locked="true" hidden="false"/>
    </xf>
    <xf numFmtId="164" fontId="45" fillId="0" borderId="117" xfId="25" applyFont="true" applyBorder="true" applyAlignment="true" applyProtection="false">
      <alignment horizontal="general" vertical="center" textRotation="0" wrapText="true" indent="0" shrinkToFit="false"/>
      <protection locked="true" hidden="false"/>
    </xf>
    <xf numFmtId="164" fontId="43" fillId="0" borderId="0" xfId="25" applyFont="true" applyBorder="true" applyAlignment="true" applyProtection="false">
      <alignment horizontal="left" vertical="bottom" textRotation="0" wrapText="false" indent="0" shrinkToFit="false"/>
      <protection locked="true" hidden="false"/>
    </xf>
    <xf numFmtId="164" fontId="13" fillId="0" borderId="0" xfId="25" applyFont="true" applyBorder="true" applyAlignment="false" applyProtection="false">
      <alignment horizontal="general" vertical="bottom" textRotation="0" wrapText="false" indent="0" shrinkToFit="false"/>
      <protection locked="true" hidden="false"/>
    </xf>
    <xf numFmtId="164" fontId="15" fillId="0" borderId="0" xfId="25" applyFont="true" applyBorder="false" applyAlignment="true" applyProtection="false">
      <alignment horizontal="left" vertical="center" textRotation="0" wrapText="false" indent="0" shrinkToFit="false"/>
      <protection locked="true" hidden="false"/>
    </xf>
    <xf numFmtId="164" fontId="13" fillId="6" borderId="0" xfId="25" applyFont="true" applyBorder="false" applyAlignment="true" applyProtection="false">
      <alignment horizontal="general" vertical="bottom" textRotation="0" wrapText="false" indent="0" shrinkToFit="false"/>
      <protection locked="true" hidden="false"/>
    </xf>
    <xf numFmtId="164" fontId="13" fillId="6" borderId="0" xfId="25" applyFont="true" applyBorder="false" applyAlignment="true" applyProtection="false">
      <alignment horizontal="center" vertical="bottom" textRotation="0" wrapText="false" indent="0" shrinkToFit="false"/>
      <protection locked="true" hidden="false"/>
    </xf>
    <xf numFmtId="164" fontId="13" fillId="6" borderId="0" xfId="25" applyFont="true" applyBorder="false" applyAlignment="true" applyProtection="false">
      <alignment horizontal="left" vertical="center" textRotation="0" wrapText="false" indent="0" shrinkToFit="false"/>
      <protection locked="true" hidden="false"/>
    </xf>
    <xf numFmtId="164" fontId="15" fillId="6" borderId="0" xfId="25" applyFont="true" applyBorder="false" applyAlignment="true" applyProtection="false">
      <alignment horizontal="left" vertical="center" textRotation="0" wrapText="false" indent="0" shrinkToFit="false"/>
      <protection locked="true" hidden="false"/>
    </xf>
    <xf numFmtId="164" fontId="15" fillId="6" borderId="0" xfId="25" applyFont="true" applyBorder="false" applyAlignment="true" applyProtection="false">
      <alignment horizontal="right" vertical="center" textRotation="0" wrapText="false" indent="0" shrinkToFit="false"/>
      <protection locked="true" hidden="false"/>
    </xf>
    <xf numFmtId="164" fontId="15" fillId="6" borderId="0" xfId="25" applyFont="true" applyBorder="true" applyAlignment="true" applyProtection="false">
      <alignment horizontal="center" vertical="center" textRotation="0" wrapText="false" indent="0" shrinkToFit="false"/>
      <protection locked="true" hidden="false"/>
    </xf>
    <xf numFmtId="164" fontId="15" fillId="6" borderId="0" xfId="25" applyFont="true" applyBorder="true" applyAlignment="true" applyProtection="false">
      <alignment horizontal="center" vertical="center" textRotation="0" wrapText="true" indent="0" shrinkToFit="false"/>
      <protection locked="true" hidden="false"/>
    </xf>
    <xf numFmtId="164" fontId="13" fillId="6" borderId="35" xfId="25" applyFont="true" applyBorder="true" applyAlignment="true" applyProtection="false">
      <alignment horizontal="left" vertical="center" textRotation="0" wrapText="false" indent="0" shrinkToFit="false"/>
      <protection locked="true" hidden="false"/>
    </xf>
    <xf numFmtId="164" fontId="43" fillId="6" borderId="15" xfId="25" applyFont="true" applyBorder="true" applyAlignment="true" applyProtection="false">
      <alignment horizontal="left" vertical="center" textRotation="0" wrapText="false" indent="0" shrinkToFit="false"/>
      <protection locked="true" hidden="false"/>
    </xf>
    <xf numFmtId="164" fontId="45" fillId="6" borderId="35" xfId="25" applyFont="true" applyBorder="true" applyAlignment="true" applyProtection="false">
      <alignment horizontal="general" vertical="center" textRotation="0" wrapText="false" indent="0" shrinkToFit="false"/>
      <protection locked="true" hidden="false"/>
    </xf>
    <xf numFmtId="164" fontId="43" fillId="6" borderId="0" xfId="25" applyFont="true" applyBorder="true" applyAlignment="true" applyProtection="false">
      <alignment horizontal="general" vertical="center" textRotation="0" wrapText="false" indent="0" shrinkToFit="false"/>
      <protection locked="true" hidden="false"/>
    </xf>
    <xf numFmtId="164" fontId="43" fillId="6" borderId="26" xfId="25" applyFont="true" applyBorder="true" applyAlignment="true" applyProtection="false">
      <alignment horizontal="general" vertical="center" textRotation="0" wrapText="false" indent="0" shrinkToFit="false"/>
      <protection locked="true" hidden="false"/>
    </xf>
    <xf numFmtId="164" fontId="13" fillId="6" borderId="41" xfId="25" applyFont="true" applyBorder="true" applyAlignment="true" applyProtection="false">
      <alignment horizontal="left" vertical="center" textRotation="0" wrapText="false" indent="0" shrinkToFit="false"/>
      <protection locked="true" hidden="false"/>
    </xf>
    <xf numFmtId="164" fontId="45" fillId="6" borderId="15" xfId="25" applyFont="true" applyBorder="true" applyAlignment="true" applyProtection="false">
      <alignment horizontal="left" vertical="center" textRotation="0" wrapText="true" indent="0" shrinkToFit="false"/>
      <protection locked="true" hidden="false"/>
    </xf>
    <xf numFmtId="164" fontId="13" fillId="6" borderId="15" xfId="25" applyFont="true" applyBorder="true" applyAlignment="true" applyProtection="false">
      <alignment horizontal="left" vertical="center" textRotation="0" wrapText="false" indent="0" shrinkToFit="false"/>
      <protection locked="true" hidden="false"/>
    </xf>
    <xf numFmtId="164" fontId="45" fillId="6" borderId="41" xfId="25" applyFont="true" applyBorder="true" applyAlignment="true" applyProtection="false">
      <alignment horizontal="general" vertical="bottom" textRotation="0" wrapText="false" indent="0" shrinkToFit="false"/>
      <protection locked="true" hidden="false"/>
    </xf>
    <xf numFmtId="164" fontId="45" fillId="6" borderId="12" xfId="25" applyFont="true" applyBorder="true" applyAlignment="true" applyProtection="false">
      <alignment horizontal="general" vertical="top" textRotation="0" wrapText="false" indent="0" shrinkToFit="false"/>
      <protection locked="true" hidden="false"/>
    </xf>
    <xf numFmtId="164" fontId="13" fillId="6" borderId="0" xfId="25" applyFont="true" applyBorder="true" applyAlignment="true" applyProtection="false">
      <alignment horizontal="left" vertical="center" textRotation="0" wrapText="false" indent="0" shrinkToFit="false"/>
      <protection locked="true" hidden="false"/>
    </xf>
    <xf numFmtId="164" fontId="15" fillId="6" borderId="0" xfId="25" applyFont="true" applyBorder="true" applyAlignment="true" applyProtection="false">
      <alignment horizontal="left" vertical="center" textRotation="0" wrapText="false" indent="0" shrinkToFit="false"/>
      <protection locked="true" hidden="false"/>
    </xf>
    <xf numFmtId="164" fontId="13" fillId="6" borderId="0" xfId="25" applyFont="true" applyBorder="true" applyAlignment="true" applyProtection="false">
      <alignment horizontal="general" vertical="center" textRotation="0" wrapText="false" indent="0" shrinkToFit="false"/>
      <protection locked="true" hidden="false"/>
    </xf>
    <xf numFmtId="164" fontId="15" fillId="6" borderId="15" xfId="25" applyFont="true" applyBorder="true" applyAlignment="true" applyProtection="false">
      <alignment horizontal="center" vertical="center" textRotation="0" wrapText="true" indent="0" shrinkToFit="false"/>
      <protection locked="true" hidden="false"/>
    </xf>
    <xf numFmtId="164" fontId="13" fillId="6" borderId="37" xfId="25" applyFont="true" applyBorder="true" applyAlignment="true" applyProtection="false">
      <alignment horizontal="left" vertical="center" textRotation="0" wrapText="false" indent="0" shrinkToFit="false"/>
      <protection locked="true" hidden="false"/>
    </xf>
    <xf numFmtId="164" fontId="13" fillId="6" borderId="42" xfId="25" applyFont="true" applyBorder="true" applyAlignment="true" applyProtection="false">
      <alignment horizontal="left" vertical="center" textRotation="0" wrapText="false" indent="0" shrinkToFit="false"/>
      <protection locked="true" hidden="false"/>
    </xf>
    <xf numFmtId="164" fontId="49" fillId="6" borderId="38" xfId="25" applyFont="true" applyBorder="true" applyAlignment="true" applyProtection="false">
      <alignment horizontal="center" vertical="center" textRotation="0" wrapText="false" indent="0" shrinkToFit="true"/>
      <protection locked="true" hidden="false"/>
    </xf>
    <xf numFmtId="164" fontId="13" fillId="6" borderId="56" xfId="25" applyFont="true" applyBorder="true" applyAlignment="true" applyProtection="false">
      <alignment horizontal="left" vertical="center" textRotation="0" wrapText="false" indent="0" shrinkToFit="false"/>
      <protection locked="true" hidden="false"/>
    </xf>
    <xf numFmtId="183" fontId="13" fillId="6" borderId="56" xfId="25" applyFont="true" applyBorder="true" applyAlignment="true" applyProtection="false">
      <alignment horizontal="center" vertical="center" textRotation="0" wrapText="false" indent="0" shrinkToFit="false"/>
      <protection locked="true" hidden="false"/>
    </xf>
    <xf numFmtId="164" fontId="13" fillId="6" borderId="26" xfId="25" applyFont="true" applyBorder="true" applyAlignment="true" applyProtection="false">
      <alignment horizontal="center" vertical="center" textRotation="0" wrapText="false" indent="0" shrinkToFit="false"/>
      <protection locked="true" hidden="false"/>
    </xf>
    <xf numFmtId="164" fontId="13" fillId="6" borderId="15" xfId="25" applyFont="true" applyBorder="true" applyAlignment="true" applyProtection="false">
      <alignment horizontal="center" vertical="center" textRotation="0" wrapText="false" indent="0" shrinkToFit="false"/>
      <protection locked="true" hidden="false"/>
    </xf>
    <xf numFmtId="164" fontId="45" fillId="6" borderId="35" xfId="25" applyFont="true" applyBorder="true" applyAlignment="true" applyProtection="false">
      <alignment horizontal="left" vertical="center" textRotation="0" wrapText="true" indent="0" shrinkToFit="false"/>
      <protection locked="true" hidden="false"/>
    </xf>
    <xf numFmtId="164" fontId="13" fillId="6" borderId="36" xfId="25" applyFont="true" applyBorder="true" applyAlignment="true" applyProtection="false">
      <alignment horizontal="left" vertical="center" textRotation="0" wrapText="false" indent="0" shrinkToFit="false"/>
      <protection locked="true" hidden="false"/>
    </xf>
    <xf numFmtId="164" fontId="13" fillId="6" borderId="35" xfId="25" applyFont="true" applyBorder="true" applyAlignment="true" applyProtection="false">
      <alignment horizontal="general" vertical="center" textRotation="0" wrapText="false" indent="0" shrinkToFit="false"/>
      <protection locked="true" hidden="false"/>
    </xf>
    <xf numFmtId="164" fontId="15" fillId="6" borderId="29" xfId="25" applyFont="true" applyBorder="true" applyAlignment="true" applyProtection="false">
      <alignment horizontal="left" vertical="center" textRotation="0" wrapText="false" indent="0" shrinkToFit="false"/>
      <protection locked="true" hidden="false"/>
    </xf>
    <xf numFmtId="164" fontId="13" fillId="6" borderId="24" xfId="25" applyFont="true" applyBorder="true" applyAlignment="true" applyProtection="false">
      <alignment horizontal="center" vertical="center" textRotation="0" wrapText="false" indent="0" shrinkToFit="false"/>
      <protection locked="true" hidden="false"/>
    </xf>
    <xf numFmtId="164" fontId="45" fillId="6" borderId="36" xfId="25" applyFont="true" applyBorder="true" applyAlignment="true" applyProtection="false">
      <alignment horizontal="left" vertical="center" textRotation="0" wrapText="false" indent="0" shrinkToFit="false"/>
      <protection locked="true" hidden="false"/>
    </xf>
    <xf numFmtId="164" fontId="13" fillId="6" borderId="39" xfId="25" applyFont="true" applyBorder="true" applyAlignment="true" applyProtection="false">
      <alignment horizontal="general" vertical="center" textRotation="0" wrapText="false" indent="0" shrinkToFit="false"/>
      <protection locked="true" hidden="false"/>
    </xf>
    <xf numFmtId="164" fontId="15" fillId="6" borderId="44" xfId="25" applyFont="true" applyBorder="true" applyAlignment="true" applyProtection="false">
      <alignment horizontal="left" vertical="center" textRotation="0" wrapText="false" indent="0" shrinkToFit="false"/>
      <protection locked="true" hidden="false"/>
    </xf>
    <xf numFmtId="183" fontId="13" fillId="6" borderId="0" xfId="25" applyFont="true" applyBorder="true" applyAlignment="true" applyProtection="false">
      <alignment horizontal="general" vertical="center" textRotation="0" wrapText="false" indent="0" shrinkToFit="false"/>
      <protection locked="true" hidden="false"/>
    </xf>
    <xf numFmtId="164" fontId="15" fillId="6" borderId="24" xfId="25" applyFont="true" applyBorder="true" applyAlignment="true" applyProtection="false">
      <alignment horizontal="center" vertical="center" textRotation="0" wrapText="false" indent="0" shrinkToFit="false"/>
      <protection locked="true" hidden="false"/>
    </xf>
    <xf numFmtId="164" fontId="13" fillId="6" borderId="26" xfId="25" applyFont="true" applyBorder="true" applyAlignment="true" applyProtection="false">
      <alignment horizontal="general" vertical="center" textRotation="0" wrapText="false" indent="0" shrinkToFit="false"/>
      <protection locked="true" hidden="false"/>
    </xf>
    <xf numFmtId="164" fontId="13" fillId="6" borderId="39" xfId="25" applyFont="true" applyBorder="true" applyAlignment="true" applyProtection="false">
      <alignment horizontal="left" vertical="center" textRotation="0" wrapText="false" indent="0" shrinkToFit="false"/>
      <protection locked="true" hidden="false"/>
    </xf>
    <xf numFmtId="164" fontId="13" fillId="6" borderId="43" xfId="25" applyFont="true" applyBorder="true" applyAlignment="true" applyProtection="false">
      <alignment horizontal="left" vertical="center" textRotation="0" wrapText="false" indent="0" shrinkToFit="false"/>
      <protection locked="true" hidden="false"/>
    </xf>
    <xf numFmtId="183" fontId="13" fillId="6" borderId="43" xfId="25" applyFont="true" applyBorder="true" applyAlignment="true" applyProtection="false">
      <alignment horizontal="general" vertical="center" textRotation="0" wrapText="false" indent="0" shrinkToFit="false"/>
      <protection locked="true" hidden="false"/>
    </xf>
    <xf numFmtId="164" fontId="13" fillId="6" borderId="43" xfId="25" applyFont="true" applyBorder="true" applyAlignment="true" applyProtection="false">
      <alignment horizontal="general" vertical="center" textRotation="0" wrapText="false" indent="0" shrinkToFit="false"/>
      <protection locked="true" hidden="false"/>
    </xf>
    <xf numFmtId="164" fontId="13" fillId="6" borderId="44" xfId="25" applyFont="true" applyBorder="true" applyAlignment="true" applyProtection="false">
      <alignment horizontal="general" vertical="center" textRotation="0" wrapText="false" indent="0" shrinkToFit="false"/>
      <protection locked="true" hidden="false"/>
    </xf>
    <xf numFmtId="164" fontId="13" fillId="6" borderId="0" xfId="25" applyFont="true" applyBorder="true" applyAlignment="true" applyProtection="false">
      <alignment horizontal="center" vertical="center" textRotation="0" wrapText="true" indent="0" shrinkToFit="false"/>
      <protection locked="true" hidden="false"/>
    </xf>
    <xf numFmtId="164" fontId="13" fillId="6" borderId="42" xfId="25" applyFont="true" applyBorder="true" applyAlignment="true" applyProtection="false">
      <alignment horizontal="general" vertical="center" textRotation="0" wrapText="false" indent="0" shrinkToFit="false"/>
      <protection locked="true" hidden="false"/>
    </xf>
    <xf numFmtId="164" fontId="13" fillId="6" borderId="38" xfId="25" applyFont="true" applyBorder="true" applyAlignment="true" applyProtection="false">
      <alignment horizontal="general" vertical="center" textRotation="0" wrapText="false" indent="0" shrinkToFit="false"/>
      <protection locked="true" hidden="false"/>
    </xf>
    <xf numFmtId="164" fontId="49" fillId="6" borderId="0" xfId="25" applyFont="true" applyBorder="true" applyAlignment="true" applyProtection="false">
      <alignment horizontal="general" vertical="center" textRotation="0" wrapText="false" indent="0" shrinkToFit="true"/>
      <protection locked="true" hidden="false"/>
    </xf>
    <xf numFmtId="164" fontId="49" fillId="6" borderId="26" xfId="25" applyFont="true" applyBorder="true" applyAlignment="true" applyProtection="false">
      <alignment horizontal="general" vertical="center" textRotation="0" wrapText="false" indent="0" shrinkToFit="true"/>
      <protection locked="true" hidden="false"/>
    </xf>
    <xf numFmtId="164" fontId="13" fillId="6" borderId="12" xfId="25" applyFont="true" applyBorder="true" applyAlignment="true" applyProtection="false">
      <alignment horizontal="center" vertical="center" textRotation="0" wrapText="false" indent="0" shrinkToFit="false"/>
      <protection locked="true" hidden="false"/>
    </xf>
    <xf numFmtId="164" fontId="45" fillId="6" borderId="39" xfId="25" applyFont="true" applyBorder="true" applyAlignment="true" applyProtection="false">
      <alignment horizontal="left" vertical="center" textRotation="0" wrapText="false" indent="0" shrinkToFit="false"/>
      <protection locked="true" hidden="false"/>
    </xf>
    <xf numFmtId="164" fontId="45" fillId="6" borderId="15" xfId="25" applyFont="true" applyBorder="true" applyAlignment="true" applyProtection="false">
      <alignment horizontal="general" vertical="center" textRotation="0" wrapText="true" indent="0" shrinkToFit="false"/>
      <protection locked="true" hidden="false"/>
    </xf>
    <xf numFmtId="164" fontId="36" fillId="6" borderId="0" xfId="25" applyFont="true" applyBorder="true" applyAlignment="true" applyProtection="false">
      <alignment horizontal="center" vertical="top" textRotation="0" wrapText="true" indent="0" shrinkToFit="false"/>
      <protection locked="true" hidden="false"/>
    </xf>
    <xf numFmtId="164" fontId="36" fillId="6" borderId="0" xfId="25" applyFont="true" applyBorder="true" applyAlignment="true" applyProtection="false">
      <alignment horizontal="general" vertical="top" textRotation="0" wrapText="false" indent="0" shrinkToFit="false"/>
      <protection locked="true" hidden="false"/>
    </xf>
    <xf numFmtId="164" fontId="47" fillId="6" borderId="0" xfId="25" applyFont="true" applyBorder="true" applyAlignment="true" applyProtection="false">
      <alignment horizontal="general" vertical="top" textRotation="0" wrapText="true" indent="0" shrinkToFit="false"/>
      <protection locked="true" hidden="false"/>
    </xf>
    <xf numFmtId="164" fontId="13" fillId="6" borderId="0" xfId="25" applyFont="true" applyBorder="true" applyAlignment="true" applyProtection="false">
      <alignment horizontal="general" vertical="center" textRotation="0" wrapText="true" indent="0" shrinkToFit="false"/>
      <protection locked="true" hidden="false"/>
    </xf>
    <xf numFmtId="164" fontId="13" fillId="6" borderId="0" xfId="25" applyFont="true" applyBorder="true" applyAlignment="true" applyProtection="false">
      <alignment horizontal="left" vertical="bottom" textRotation="0" wrapText="false" indent="0" shrinkToFit="false"/>
      <protection locked="true" hidden="false"/>
    </xf>
    <xf numFmtId="164" fontId="13" fillId="6" borderId="0" xfId="25" applyFont="true" applyBorder="false" applyAlignment="true" applyProtection="false">
      <alignment horizontal="left" vertical="bottom" textRotation="0" wrapText="false" indent="0" shrinkToFit="false"/>
      <protection locked="true" hidden="false"/>
    </xf>
    <xf numFmtId="164" fontId="13" fillId="0" borderId="0" xfId="25" applyFont="true" applyBorder="false" applyAlignment="false" applyProtection="false">
      <alignment horizontal="general" vertical="bottom" textRotation="0" wrapText="false" indent="0" shrinkToFit="false"/>
      <protection locked="true" hidden="false"/>
    </xf>
    <xf numFmtId="164" fontId="13" fillId="0" borderId="0" xfId="25" applyFont="true" applyBorder="false" applyAlignment="true" applyProtection="false">
      <alignment horizontal="center" vertical="bottom" textRotation="0" wrapText="false" indent="0" shrinkToFit="false"/>
      <protection locked="true" hidden="false"/>
    </xf>
    <xf numFmtId="164" fontId="13" fillId="0" borderId="0" xfId="25" applyFont="true" applyBorder="false" applyAlignment="true" applyProtection="false">
      <alignment horizontal="left" vertical="center" textRotation="0" wrapText="false" indent="0" shrinkToFit="false"/>
      <protection locked="true" hidden="false"/>
    </xf>
    <xf numFmtId="164" fontId="15" fillId="0" borderId="0" xfId="25" applyFont="true" applyBorder="false" applyAlignment="true" applyProtection="false">
      <alignment horizontal="left" vertical="center" textRotation="0" wrapText="false" indent="0" shrinkToFit="false"/>
      <protection locked="true" hidden="false"/>
    </xf>
    <xf numFmtId="164" fontId="15" fillId="0" borderId="0" xfId="25" applyFont="true" applyBorder="false" applyAlignment="true" applyProtection="false">
      <alignment horizontal="right" vertical="center" textRotation="0" wrapText="false" indent="0" shrinkToFit="false"/>
      <protection locked="true" hidden="false"/>
    </xf>
    <xf numFmtId="164" fontId="15" fillId="0" borderId="0" xfId="25" applyFont="true" applyBorder="true" applyAlignment="true" applyProtection="false">
      <alignment horizontal="center" vertical="center" textRotation="0" wrapText="true" indent="0" shrinkToFit="false"/>
      <protection locked="true" hidden="false"/>
    </xf>
    <xf numFmtId="164" fontId="13" fillId="0" borderId="35" xfId="25" applyFont="true" applyBorder="true" applyAlignment="true" applyProtection="false">
      <alignment horizontal="left" vertical="center" textRotation="0" wrapText="false" indent="0" shrinkToFit="false"/>
      <protection locked="true" hidden="false"/>
    </xf>
    <xf numFmtId="164" fontId="15" fillId="0" borderId="29" xfId="25" applyFont="true" applyBorder="true" applyAlignment="true" applyProtection="false">
      <alignment horizontal="left" vertical="center" textRotation="0" wrapText="false" indent="0" shrinkToFit="false"/>
      <protection locked="true" hidden="false"/>
    </xf>
    <xf numFmtId="164" fontId="13" fillId="0" borderId="36" xfId="25" applyFont="true" applyBorder="true" applyAlignment="true" applyProtection="false">
      <alignment horizontal="left" vertical="center" textRotation="0" wrapText="false" indent="0" shrinkToFit="false"/>
      <protection locked="true" hidden="false"/>
    </xf>
    <xf numFmtId="164" fontId="13" fillId="0" borderId="36" xfId="25" applyFont="true" applyBorder="true" applyAlignment="true" applyProtection="false">
      <alignment horizontal="general" vertical="center" textRotation="0" wrapText="false" indent="0" shrinkToFit="false"/>
      <protection locked="true" hidden="false"/>
    </xf>
    <xf numFmtId="164" fontId="13" fillId="0" borderId="29" xfId="25" applyFont="true" applyBorder="true" applyAlignment="true" applyProtection="false">
      <alignment horizontal="left" vertical="center" textRotation="0" wrapText="false" indent="0" shrinkToFit="false"/>
      <protection locked="true" hidden="false"/>
    </xf>
    <xf numFmtId="164" fontId="13" fillId="0" borderId="35" xfId="25" applyFont="true" applyBorder="true" applyAlignment="false" applyProtection="false">
      <alignment horizontal="general" vertical="bottom" textRotation="0" wrapText="false" indent="0" shrinkToFit="false"/>
      <protection locked="true" hidden="false"/>
    </xf>
    <xf numFmtId="164" fontId="15" fillId="0" borderId="35" xfId="25" applyFont="true" applyBorder="true" applyAlignment="true" applyProtection="false">
      <alignment horizontal="left" vertical="center" textRotation="0" wrapText="false" indent="0" shrinkToFit="false"/>
      <protection locked="true" hidden="false"/>
    </xf>
    <xf numFmtId="164" fontId="13" fillId="0" borderId="29" xfId="25" applyFont="true" applyBorder="true" applyAlignment="false" applyProtection="false">
      <alignment horizontal="general" vertical="bottom" textRotation="0" wrapText="false" indent="0" shrinkToFit="false"/>
      <protection locked="true" hidden="false"/>
    </xf>
    <xf numFmtId="164" fontId="15" fillId="0" borderId="36" xfId="25" applyFont="true" applyBorder="true" applyAlignment="true" applyProtection="false">
      <alignment horizontal="left" vertical="center" textRotation="0" wrapText="false" indent="0" shrinkToFit="false"/>
      <protection locked="true" hidden="false"/>
    </xf>
    <xf numFmtId="164" fontId="15" fillId="0" borderId="35" xfId="25" applyFont="true" applyBorder="true" applyAlignment="true" applyProtection="false">
      <alignment horizontal="left" vertical="center" textRotation="0" wrapText="true" indent="0" shrinkToFit="false"/>
      <protection locked="true" hidden="false"/>
    </xf>
    <xf numFmtId="164" fontId="15" fillId="0" borderId="36" xfId="25" applyFont="true" applyBorder="true" applyAlignment="true" applyProtection="false">
      <alignment horizontal="left" vertical="center" textRotation="0" wrapText="true" indent="0" shrinkToFit="false"/>
      <protection locked="true" hidden="false"/>
    </xf>
    <xf numFmtId="164" fontId="13" fillId="0" borderId="0" xfId="25" applyFont="true" applyBorder="true" applyAlignment="true" applyProtection="false">
      <alignment horizontal="left" vertical="center" textRotation="0" wrapText="false" indent="0" shrinkToFit="false"/>
      <protection locked="true" hidden="false"/>
    </xf>
    <xf numFmtId="164" fontId="13" fillId="0" borderId="37" xfId="25" applyFont="true" applyBorder="true" applyAlignment="true" applyProtection="false">
      <alignment horizontal="left" vertical="center" textRotation="0" wrapText="false" indent="0" shrinkToFit="false"/>
      <protection locked="true" hidden="false"/>
    </xf>
    <xf numFmtId="164" fontId="15" fillId="0" borderId="42" xfId="25" applyFont="true" applyBorder="true" applyAlignment="true" applyProtection="false">
      <alignment horizontal="left" vertical="center" textRotation="0" wrapText="false" indent="0" shrinkToFit="false"/>
      <protection locked="true" hidden="false"/>
    </xf>
    <xf numFmtId="164" fontId="13" fillId="0" borderId="42" xfId="25" applyFont="true" applyBorder="true" applyAlignment="true" applyProtection="false">
      <alignment horizontal="right" vertical="center" textRotation="0" wrapText="false" indent="0" shrinkToFit="false"/>
      <protection locked="true" hidden="false"/>
    </xf>
    <xf numFmtId="164" fontId="13" fillId="0" borderId="38" xfId="25" applyFont="true" applyBorder="true" applyAlignment="true" applyProtection="false">
      <alignment horizontal="left" vertical="center" textRotation="0" wrapText="false" indent="0" shrinkToFit="false"/>
      <protection locked="true" hidden="false"/>
    </xf>
    <xf numFmtId="164" fontId="13" fillId="0" borderId="56" xfId="25" applyFont="true" applyBorder="true" applyAlignment="true" applyProtection="false">
      <alignment horizontal="left" vertical="center" textRotation="0" wrapText="false" indent="0" shrinkToFit="false"/>
      <protection locked="true" hidden="false"/>
    </xf>
    <xf numFmtId="164" fontId="13" fillId="0" borderId="26" xfId="25" applyFont="true" applyBorder="true" applyAlignment="true" applyProtection="false">
      <alignment horizontal="left" vertical="center" textRotation="0" wrapText="false" indent="0" shrinkToFit="false"/>
      <protection locked="true" hidden="false"/>
    </xf>
    <xf numFmtId="164" fontId="15" fillId="0" borderId="24" xfId="25" applyFont="true" applyBorder="true" applyAlignment="true" applyProtection="false">
      <alignment horizontal="left" vertical="center" textRotation="0" wrapText="true" indent="0" shrinkToFit="false"/>
      <protection locked="true" hidden="false"/>
    </xf>
    <xf numFmtId="164" fontId="46" fillId="0" borderId="15" xfId="25" applyFont="true" applyBorder="true" applyAlignment="true" applyProtection="false">
      <alignment horizontal="center" vertical="center" textRotation="0" wrapText="false" indent="0" shrinkToFit="false"/>
      <protection locked="true" hidden="false"/>
    </xf>
    <xf numFmtId="164" fontId="38" fillId="0" borderId="15" xfId="25" applyFont="true" applyBorder="true" applyAlignment="true" applyProtection="false">
      <alignment horizontal="left" vertical="center" textRotation="0" wrapText="true" indent="2" shrinkToFit="false"/>
      <protection locked="true" hidden="false"/>
    </xf>
    <xf numFmtId="164" fontId="15" fillId="0" borderId="29" xfId="25" applyFont="true" applyBorder="true" applyAlignment="true" applyProtection="false">
      <alignment horizontal="center" vertical="center" textRotation="0" wrapText="false" indent="0" shrinkToFit="false"/>
      <protection locked="true" hidden="false"/>
    </xf>
    <xf numFmtId="164" fontId="38" fillId="0" borderId="26" xfId="25" applyFont="true" applyBorder="true" applyAlignment="true" applyProtection="false">
      <alignment horizontal="left" vertical="center" textRotation="0" wrapText="true" indent="0" shrinkToFit="false"/>
      <protection locked="true" hidden="false"/>
    </xf>
    <xf numFmtId="164" fontId="15" fillId="0" borderId="24" xfId="25" applyFont="true" applyBorder="true" applyAlignment="true" applyProtection="false">
      <alignment horizontal="center" vertical="center" textRotation="0" wrapText="true" indent="0" shrinkToFit="false"/>
      <protection locked="true" hidden="false"/>
    </xf>
    <xf numFmtId="164" fontId="13" fillId="0" borderId="39" xfId="25" applyFont="true" applyBorder="true" applyAlignment="true" applyProtection="false">
      <alignment horizontal="left" vertical="center" textRotation="0" wrapText="false" indent="0" shrinkToFit="false"/>
      <protection locked="true" hidden="false"/>
    </xf>
    <xf numFmtId="164" fontId="13" fillId="0" borderId="43" xfId="25" applyFont="true" applyBorder="true" applyAlignment="true" applyProtection="false">
      <alignment horizontal="left" vertical="center" textRotation="0" wrapText="false" indent="0" shrinkToFit="false"/>
      <protection locked="true" hidden="false"/>
    </xf>
    <xf numFmtId="164" fontId="13" fillId="0" borderId="44" xfId="25" applyFont="true" applyBorder="true" applyAlignment="true" applyProtection="false">
      <alignment horizontal="left" vertical="center" textRotation="0" wrapText="false" indent="0" shrinkToFit="false"/>
      <protection locked="true" hidden="false"/>
    </xf>
    <xf numFmtId="164" fontId="46" fillId="0" borderId="0" xfId="25" applyFont="true" applyBorder="true" applyAlignment="true" applyProtection="false">
      <alignment horizontal="left" vertical="center" textRotation="0" wrapText="true" indent="0" shrinkToFit="false"/>
      <protection locked="true" hidden="false"/>
    </xf>
    <xf numFmtId="164" fontId="13" fillId="0" borderId="24" xfId="25" applyFont="true" applyBorder="true" applyAlignment="true" applyProtection="false">
      <alignment horizontal="center" vertical="center" textRotation="0" wrapText="false" indent="0" shrinkToFit="false"/>
      <protection locked="true" hidden="false"/>
    </xf>
    <xf numFmtId="164" fontId="38" fillId="0" borderId="15" xfId="25" applyFont="true" applyBorder="true" applyAlignment="true" applyProtection="false">
      <alignment horizontal="left" vertical="center" textRotation="0" wrapText="false" indent="2" shrinkToFit="false"/>
      <protection locked="true" hidden="false"/>
    </xf>
    <xf numFmtId="164" fontId="13" fillId="0" borderId="56" xfId="25" applyFont="true" applyBorder="true" applyAlignment="true" applyProtection="false">
      <alignment horizontal="center" vertical="center" textRotation="0" wrapText="false" indent="0" shrinkToFit="false"/>
      <protection locked="true" hidden="false"/>
    </xf>
    <xf numFmtId="164" fontId="13" fillId="0" borderId="26" xfId="25" applyFont="true" applyBorder="true" applyAlignment="true" applyProtection="false">
      <alignment horizontal="center" vertical="center" textRotation="0" wrapText="false" indent="0" shrinkToFit="false"/>
      <protection locked="true" hidden="false"/>
    </xf>
    <xf numFmtId="164" fontId="38" fillId="0" borderId="42" xfId="25" applyFont="true" applyBorder="true" applyAlignment="true" applyProtection="false">
      <alignment horizontal="left" vertical="center" textRotation="0" wrapText="true" indent="0" shrinkToFit="false"/>
      <protection locked="true" hidden="false"/>
    </xf>
    <xf numFmtId="164" fontId="13" fillId="0" borderId="0" xfId="25" applyFont="true" applyBorder="true" applyAlignment="true" applyProtection="false">
      <alignment horizontal="left" vertical="top" textRotation="0" wrapText="false" indent="0" shrinkToFit="false"/>
      <protection locked="true" hidden="false"/>
    </xf>
    <xf numFmtId="164" fontId="38" fillId="0" borderId="0" xfId="25" applyFont="true" applyBorder="true" applyAlignment="true" applyProtection="false">
      <alignment horizontal="left" vertical="top" textRotation="0" wrapText="true" indent="0" shrinkToFit="false"/>
      <protection locked="true" hidden="false"/>
    </xf>
    <xf numFmtId="164" fontId="13" fillId="0" borderId="0" xfId="25" applyFont="true" applyBorder="false" applyAlignment="true" applyProtection="false">
      <alignment horizontal="left" vertical="top" textRotation="0" wrapText="false" indent="0" shrinkToFit="false"/>
      <protection locked="true" hidden="false"/>
    </xf>
    <xf numFmtId="164" fontId="46" fillId="0" borderId="0" xfId="25" applyFont="true" applyBorder="true" applyAlignment="false" applyProtection="false">
      <alignment horizontal="general" vertical="bottom" textRotation="0" wrapText="false" indent="0" shrinkToFit="false"/>
      <protection locked="true" hidden="false"/>
    </xf>
    <xf numFmtId="164" fontId="38" fillId="0" borderId="0" xfId="25" applyFont="true" applyBorder="true" applyAlignment="true" applyProtection="false">
      <alignment horizontal="left" vertical="center" textRotation="0" wrapText="true" indent="0" shrinkToFit="false"/>
      <protection locked="true" hidden="false"/>
    </xf>
    <xf numFmtId="164" fontId="46" fillId="0" borderId="0" xfId="25" applyFont="true" applyBorder="false" applyAlignment="false" applyProtection="false">
      <alignment horizontal="general" vertical="bottom" textRotation="0" wrapText="false" indent="0" shrinkToFit="false"/>
      <protection locked="true" hidden="false"/>
    </xf>
    <xf numFmtId="164" fontId="38" fillId="0" borderId="0" xfId="25" applyFont="true" applyBorder="true" applyAlignment="true" applyProtection="false">
      <alignment horizontal="left" vertical="center" textRotation="0" wrapText="false" indent="0" shrinkToFit="false"/>
      <protection locked="true" hidden="false"/>
    </xf>
    <xf numFmtId="164" fontId="46" fillId="0" borderId="0" xfId="25" applyFont="true" applyBorder="true" applyAlignment="true" applyProtection="false">
      <alignment horizontal="left" vertical="center" textRotation="0" wrapText="false" indent="0" shrinkToFit="false"/>
      <protection locked="true" hidden="false"/>
    </xf>
    <xf numFmtId="164" fontId="4" fillId="6" borderId="0" xfId="31" applyFont="false" applyBorder="false" applyAlignment="false" applyProtection="false">
      <alignment horizontal="general" vertical="center" textRotation="0" wrapText="false" indent="0" shrinkToFit="false"/>
      <protection locked="true" hidden="false"/>
    </xf>
    <xf numFmtId="164" fontId="15" fillId="6" borderId="0" xfId="31" applyFont="true" applyBorder="false" applyAlignment="false" applyProtection="false">
      <alignment horizontal="general" vertical="center" textRotation="0" wrapText="false" indent="0" shrinkToFit="false"/>
      <protection locked="true" hidden="false"/>
    </xf>
    <xf numFmtId="164" fontId="52" fillId="6" borderId="0" xfId="31" applyFont="true" applyBorder="true" applyAlignment="true" applyProtection="false">
      <alignment horizontal="center" vertical="center" textRotation="0" wrapText="false" indent="0" shrinkToFit="false"/>
      <protection locked="true" hidden="false"/>
    </xf>
    <xf numFmtId="164" fontId="53" fillId="6" borderId="0" xfId="31" applyFont="true" applyBorder="false" applyAlignment="true" applyProtection="false">
      <alignment horizontal="center" vertical="center" textRotation="0" wrapText="false" indent="0" shrinkToFit="false"/>
      <protection locked="true" hidden="false"/>
    </xf>
    <xf numFmtId="164" fontId="15" fillId="6" borderId="41" xfId="31" applyFont="true" applyBorder="true" applyAlignment="true" applyProtection="false">
      <alignment horizontal="center" vertical="center" textRotation="0" wrapText="false" indent="0" shrinkToFit="true"/>
      <protection locked="true" hidden="false"/>
    </xf>
    <xf numFmtId="164" fontId="53" fillId="6" borderId="15" xfId="31" applyFont="true" applyBorder="true" applyAlignment="true" applyProtection="false">
      <alignment horizontal="center" vertical="center" textRotation="0" wrapText="false" indent="0" shrinkToFit="true"/>
      <protection locked="true" hidden="false"/>
    </xf>
    <xf numFmtId="164" fontId="32" fillId="6" borderId="0" xfId="31" applyFont="true" applyBorder="false" applyAlignment="false" applyProtection="false">
      <alignment horizontal="general" vertical="center" textRotation="0" wrapText="false" indent="0" shrinkToFit="false"/>
      <protection locked="true" hidden="false"/>
    </xf>
    <xf numFmtId="164" fontId="15" fillId="6" borderId="15" xfId="31" applyFont="true" applyBorder="true" applyAlignment="true" applyProtection="false">
      <alignment horizontal="center" vertical="center" textRotation="0" wrapText="false" indent="0" shrinkToFit="true"/>
      <protection locked="true" hidden="false"/>
    </xf>
    <xf numFmtId="164" fontId="53" fillId="6" borderId="15" xfId="31" applyFont="true" applyBorder="true" applyAlignment="true" applyProtection="false">
      <alignment horizontal="center" vertical="center" textRotation="0" wrapText="false" indent="0" shrinkToFit="false"/>
      <protection locked="true" hidden="false"/>
    </xf>
    <xf numFmtId="164" fontId="33" fillId="6" borderId="0" xfId="31" applyFont="true" applyBorder="false" applyAlignment="false" applyProtection="false">
      <alignment horizontal="general" vertical="center" textRotation="0" wrapText="false" indent="0" shrinkToFit="false"/>
      <protection locked="true" hidden="false"/>
    </xf>
    <xf numFmtId="164" fontId="53" fillId="6" borderId="0" xfId="31" applyFont="true" applyBorder="false" applyAlignment="false" applyProtection="false">
      <alignment horizontal="general" vertical="center" textRotation="0" wrapText="false" indent="0" shrinkToFit="false"/>
      <protection locked="true" hidden="false"/>
    </xf>
    <xf numFmtId="164" fontId="4" fillId="6" borderId="15" xfId="31" applyFont="false" applyBorder="true" applyAlignment="false" applyProtection="false">
      <alignment horizontal="general" vertical="center" textRotation="0" wrapText="false" indent="0" shrinkToFit="false"/>
      <protection locked="true" hidden="false"/>
    </xf>
    <xf numFmtId="164" fontId="4" fillId="6" borderId="15" xfId="31" applyFont="false" applyBorder="true" applyAlignment="true" applyProtection="false">
      <alignment horizontal="center" vertical="center" textRotation="0" wrapText="false" indent="0" shrinkToFit="false"/>
      <protection locked="true" hidden="false"/>
    </xf>
    <xf numFmtId="164" fontId="15" fillId="6" borderId="15" xfId="31" applyFont="true" applyBorder="true" applyAlignment="true" applyProtection="false">
      <alignment horizontal="center" vertical="center" textRotation="0" wrapText="false" indent="0" shrinkToFit="false"/>
      <protection locked="true" hidden="false"/>
    </xf>
    <xf numFmtId="164" fontId="15" fillId="6" borderId="103" xfId="31" applyFont="true" applyBorder="true" applyAlignment="true" applyProtection="false">
      <alignment horizontal="center" vertical="center" textRotation="0" wrapText="false" indent="0" shrinkToFit="false"/>
      <protection locked="true" hidden="false"/>
    </xf>
    <xf numFmtId="177" fontId="4" fillId="6" borderId="15" xfId="31" applyFont="true" applyBorder="true" applyAlignment="true" applyProtection="false">
      <alignment horizontal="center" vertical="center" textRotation="0" wrapText="false" indent="0" shrinkToFit="false"/>
      <protection locked="true" hidden="false"/>
    </xf>
    <xf numFmtId="164" fontId="15" fillId="6" borderId="15" xfId="31" applyFont="true" applyBorder="true" applyAlignment="true" applyProtection="false">
      <alignment horizontal="left" vertical="center" textRotation="0" wrapText="true" indent="0" shrinkToFit="false"/>
      <protection locked="true" hidden="false"/>
    </xf>
    <xf numFmtId="164" fontId="4" fillId="6" borderId="15" xfId="31" applyFont="false" applyBorder="true" applyAlignment="true" applyProtection="false">
      <alignment horizontal="center" vertical="center" textRotation="0" wrapText="false" indent="0" shrinkToFit="true"/>
      <protection locked="true" hidden="false"/>
    </xf>
    <xf numFmtId="164" fontId="4" fillId="7" borderId="118" xfId="31" applyFont="true" applyBorder="true" applyAlignment="true" applyProtection="false">
      <alignment horizontal="center" vertical="center" textRotation="0" wrapText="false" indent="0" shrinkToFit="true"/>
      <protection locked="true" hidden="false"/>
    </xf>
    <xf numFmtId="164" fontId="37" fillId="7" borderId="119" xfId="31" applyFont="true" applyBorder="true" applyAlignment="true" applyProtection="false">
      <alignment horizontal="right" vertical="top" textRotation="0" wrapText="false" indent="0" shrinkToFit="false"/>
      <protection locked="true" hidden="false"/>
    </xf>
    <xf numFmtId="164" fontId="15" fillId="6" borderId="56" xfId="31" applyFont="true" applyBorder="true" applyAlignment="true" applyProtection="false">
      <alignment horizontal="right" vertical="top" textRotation="0" wrapText="false" indent="0" shrinkToFit="false"/>
      <protection locked="true" hidden="false"/>
    </xf>
    <xf numFmtId="165" fontId="0" fillId="7" borderId="120" xfId="21" applyFont="true" applyBorder="true" applyAlignment="true" applyProtection="true">
      <alignment horizontal="center" vertical="center" textRotation="0" wrapText="false" indent="0" shrinkToFit="false"/>
      <protection locked="true" hidden="false"/>
    </xf>
    <xf numFmtId="164" fontId="54" fillId="6" borderId="121" xfId="31" applyFont="true" applyBorder="true" applyAlignment="true" applyProtection="false">
      <alignment horizontal="left" vertical="center" textRotation="0" wrapText="true" indent="0" shrinkToFit="false"/>
      <protection locked="true" hidden="false"/>
    </xf>
    <xf numFmtId="164" fontId="4" fillId="6" borderId="0" xfId="31" applyFont="false" applyBorder="true" applyAlignment="true" applyProtection="false">
      <alignment horizontal="general" vertical="center" textRotation="0" wrapText="true" indent="0" shrinkToFit="false"/>
      <protection locked="true" hidden="false"/>
    </xf>
    <xf numFmtId="164" fontId="4" fillId="6" borderId="15" xfId="31" applyFont="true" applyBorder="true" applyAlignment="true" applyProtection="false">
      <alignment horizontal="left" vertical="center" textRotation="0" wrapText="true" indent="0" shrinkToFit="false"/>
      <protection locked="true" hidden="false"/>
    </xf>
    <xf numFmtId="164" fontId="37" fillId="7" borderId="122" xfId="31" applyFont="true" applyBorder="true" applyAlignment="true" applyProtection="false">
      <alignment horizontal="right" vertical="top" textRotation="0" wrapText="false" indent="0" shrinkToFit="false"/>
      <protection locked="true" hidden="false"/>
    </xf>
    <xf numFmtId="165" fontId="0" fillId="7" borderId="120" xfId="21" applyFont="true" applyBorder="true" applyAlignment="true" applyProtection="true">
      <alignment horizontal="center" vertical="center" textRotation="0" wrapText="false" indent="0" shrinkToFit="false"/>
      <protection locked="true" hidden="false"/>
    </xf>
    <xf numFmtId="164" fontId="15" fillId="6" borderId="121" xfId="31" applyFont="true" applyBorder="true" applyAlignment="true" applyProtection="false">
      <alignment horizontal="left" vertical="center" textRotation="0" wrapText="true" indent="0" shrinkToFit="false"/>
      <protection locked="true" hidden="false"/>
    </xf>
    <xf numFmtId="164" fontId="55" fillId="6" borderId="15" xfId="31" applyFont="true" applyBorder="true" applyAlignment="true" applyProtection="false">
      <alignment horizontal="left" vertical="center" textRotation="0" wrapText="true" indent="0" shrinkToFit="false"/>
      <protection locked="true" hidden="false"/>
    </xf>
    <xf numFmtId="164" fontId="37" fillId="7" borderId="123" xfId="31" applyFont="true" applyBorder="true" applyAlignment="true" applyProtection="false">
      <alignment horizontal="right" vertical="top" textRotation="0" wrapText="true" indent="0" shrinkToFit="false"/>
      <protection locked="true" hidden="false"/>
    </xf>
    <xf numFmtId="164" fontId="15" fillId="6" borderId="56" xfId="31" applyFont="true" applyBorder="true" applyAlignment="true" applyProtection="false">
      <alignment horizontal="right" vertical="bottom" textRotation="0" wrapText="false" indent="0" shrinkToFit="false"/>
      <protection locked="true" hidden="false"/>
    </xf>
    <xf numFmtId="164" fontId="37" fillId="7" borderId="119" xfId="31" applyFont="true" applyBorder="true" applyAlignment="true" applyProtection="false">
      <alignment horizontal="right" vertical="top" textRotation="0" wrapText="true" indent="0" shrinkToFit="false"/>
      <protection locked="true" hidden="false"/>
    </xf>
    <xf numFmtId="164" fontId="15" fillId="6" borderId="56" xfId="31" applyFont="true" applyBorder="true" applyAlignment="true" applyProtection="false">
      <alignment horizontal="center" vertical="top" textRotation="0" wrapText="false" indent="0" shrinkToFit="false"/>
      <protection locked="true" hidden="false"/>
    </xf>
    <xf numFmtId="164" fontId="37" fillId="6" borderId="15" xfId="31" applyFont="true" applyBorder="true" applyAlignment="true" applyProtection="false">
      <alignment horizontal="left" vertical="center" textRotation="0" wrapText="true" indent="0" shrinkToFit="false"/>
      <protection locked="true" hidden="false"/>
    </xf>
    <xf numFmtId="164" fontId="4" fillId="6" borderId="56" xfId="31" applyFont="true" applyBorder="true" applyAlignment="true" applyProtection="false">
      <alignment horizontal="center" vertical="center" textRotation="0" wrapText="false" indent="0" shrinkToFit="false"/>
      <protection locked="true" hidden="false"/>
    </xf>
    <xf numFmtId="164" fontId="34" fillId="6" borderId="15" xfId="31" applyFont="true" applyBorder="true" applyAlignment="true" applyProtection="false">
      <alignment horizontal="left" vertical="center" textRotation="0" wrapText="true" indent="0" shrinkToFit="false"/>
      <protection locked="true" hidden="false"/>
    </xf>
    <xf numFmtId="164" fontId="15" fillId="6" borderId="15" xfId="31" applyFont="true" applyBorder="true" applyAlignment="true" applyProtection="false">
      <alignment horizontal="right" vertical="center" textRotation="0" wrapText="false" indent="0" shrinkToFit="false"/>
      <protection locked="true" hidden="false"/>
    </xf>
    <xf numFmtId="164" fontId="4" fillId="0" borderId="0" xfId="31" applyFont="false" applyBorder="false" applyAlignment="false" applyProtection="false">
      <alignment horizontal="general" vertical="center" textRotation="0" wrapText="false" indent="0" shrinkToFit="false"/>
      <protection locked="true" hidden="false"/>
    </xf>
    <xf numFmtId="164" fontId="57" fillId="0" borderId="0" xfId="31" applyFont="true" applyBorder="false" applyAlignment="false" applyProtection="false">
      <alignment horizontal="general" vertical="center" textRotation="0" wrapText="false" indent="0" shrinkToFit="false"/>
      <protection locked="true" hidden="false"/>
    </xf>
    <xf numFmtId="164" fontId="53" fillId="0" borderId="0" xfId="31" applyFont="true" applyBorder="true" applyAlignment="true" applyProtection="false">
      <alignment horizontal="general" vertical="center" textRotation="0" wrapText="false" indent="0" shrinkToFit="false"/>
      <protection locked="true" hidden="false"/>
    </xf>
    <xf numFmtId="164" fontId="52" fillId="0" borderId="0" xfId="31" applyFont="true" applyBorder="true" applyAlignment="true" applyProtection="false">
      <alignment horizontal="general" vertical="center" textRotation="0" wrapText="false" indent="0" shrinkToFit="false"/>
      <protection locked="true" hidden="false"/>
    </xf>
    <xf numFmtId="164" fontId="42" fillId="0" borderId="0" xfId="31" applyFont="true" applyBorder="false" applyAlignment="false" applyProtection="false">
      <alignment horizontal="general" vertical="center" textRotation="0" wrapText="false" indent="0" shrinkToFit="false"/>
      <protection locked="true" hidden="false"/>
    </xf>
    <xf numFmtId="164" fontId="15" fillId="0" borderId="0" xfId="31" applyFont="true" applyBorder="true" applyAlignment="true" applyProtection="false">
      <alignment horizontal="right" vertical="center" textRotation="0" wrapText="false" indent="0" shrinkToFit="false"/>
      <protection locked="true" hidden="false"/>
    </xf>
    <xf numFmtId="164" fontId="4" fillId="0" borderId="124" xfId="31" applyFont="false" applyBorder="true" applyAlignment="true" applyProtection="false">
      <alignment horizontal="general" vertical="center" textRotation="0" wrapText="false" indent="0" shrinkToFit="false"/>
      <protection locked="true" hidden="false"/>
    </xf>
    <xf numFmtId="164" fontId="15" fillId="0" borderId="125" xfId="31" applyFont="true" applyBorder="true" applyAlignment="true" applyProtection="false">
      <alignment horizontal="center" vertical="center" textRotation="0" wrapText="true" indent="0" shrinkToFit="false"/>
      <protection locked="true" hidden="false"/>
    </xf>
    <xf numFmtId="164" fontId="15" fillId="0" borderId="126" xfId="31" applyFont="true" applyBorder="true" applyAlignment="true" applyProtection="false">
      <alignment horizontal="center" vertical="center" textRotation="0" wrapText="true" indent="0" shrinkToFit="false"/>
      <protection locked="true" hidden="false"/>
    </xf>
    <xf numFmtId="164" fontId="15" fillId="0" borderId="127" xfId="31" applyFont="true" applyBorder="true" applyAlignment="true" applyProtection="false">
      <alignment horizontal="center" vertical="center" textRotation="0" wrapText="true" indent="0" shrinkToFit="false"/>
      <protection locked="true" hidden="false"/>
    </xf>
    <xf numFmtId="164" fontId="58" fillId="8" borderId="128" xfId="31" applyFont="true" applyBorder="true" applyAlignment="true" applyProtection="false">
      <alignment horizontal="center" vertical="center" textRotation="0" wrapText="false" indent="0" shrinkToFit="false"/>
      <protection locked="true" hidden="false"/>
    </xf>
    <xf numFmtId="164" fontId="59" fillId="8" borderId="129" xfId="31" applyFont="true" applyBorder="true" applyAlignment="true" applyProtection="false">
      <alignment horizontal="center" vertical="center" textRotation="0" wrapText="true" indent="0" shrinkToFit="false"/>
      <protection locked="true" hidden="false"/>
    </xf>
    <xf numFmtId="164" fontId="60" fillId="8" borderId="130" xfId="31" applyFont="true" applyBorder="true" applyAlignment="true" applyProtection="false">
      <alignment horizontal="center" vertical="center" textRotation="0" wrapText="false" indent="0" shrinkToFit="true"/>
      <protection locked="true" hidden="false"/>
    </xf>
    <xf numFmtId="164" fontId="59" fillId="8" borderId="130" xfId="31" applyFont="true" applyBorder="true" applyAlignment="true" applyProtection="false">
      <alignment horizontal="center" vertical="center" textRotation="0" wrapText="true" indent="0" shrinkToFit="false"/>
      <protection locked="true" hidden="false"/>
    </xf>
    <xf numFmtId="164" fontId="61" fillId="8" borderId="130" xfId="31" applyFont="true" applyBorder="true" applyAlignment="true" applyProtection="false">
      <alignment horizontal="center" vertical="center" textRotation="0" wrapText="true" indent="0" shrinkToFit="false"/>
      <protection locked="true" hidden="false"/>
    </xf>
    <xf numFmtId="164" fontId="59" fillId="8" borderId="131" xfId="31" applyFont="true" applyBorder="true" applyAlignment="true" applyProtection="false">
      <alignment horizontal="center" vertical="center" textRotation="0" wrapText="true" indent="0" shrinkToFit="false"/>
      <protection locked="true" hidden="false"/>
    </xf>
    <xf numFmtId="164" fontId="33" fillId="0" borderId="121" xfId="31" applyFont="true" applyBorder="true" applyAlignment="true" applyProtection="false">
      <alignment horizontal="center" vertical="center" textRotation="255" wrapText="false" indent="0" shrinkToFit="false"/>
      <protection locked="true" hidden="false"/>
    </xf>
    <xf numFmtId="164" fontId="4" fillId="0" borderId="132" xfId="31" applyFont="false" applyBorder="true" applyAlignment="true" applyProtection="false">
      <alignment horizontal="center" vertical="center" textRotation="255" wrapText="false" indent="0" shrinkToFit="false"/>
      <protection locked="true" hidden="false"/>
    </xf>
    <xf numFmtId="164" fontId="15" fillId="0" borderId="133" xfId="31" applyFont="true" applyBorder="true" applyAlignment="false" applyProtection="false">
      <alignment horizontal="general" vertical="center" textRotation="0" wrapText="false" indent="0" shrinkToFit="false"/>
      <protection locked="true" hidden="false"/>
    </xf>
    <xf numFmtId="164" fontId="4" fillId="0" borderId="134" xfId="31" applyFont="false" applyBorder="true" applyAlignment="false" applyProtection="false">
      <alignment horizontal="general" vertical="center" textRotation="0" wrapText="false" indent="0" shrinkToFit="false"/>
      <protection locked="true" hidden="false"/>
    </xf>
    <xf numFmtId="164" fontId="4" fillId="9" borderId="12" xfId="31" applyFont="false" applyBorder="true" applyAlignment="true" applyProtection="false">
      <alignment horizontal="center" vertical="center" textRotation="0" wrapText="false" indent="0" shrinkToFit="false"/>
      <protection locked="true" hidden="false"/>
    </xf>
    <xf numFmtId="164" fontId="4" fillId="0" borderId="12" xfId="31" applyFont="false" applyBorder="true" applyAlignment="true" applyProtection="false">
      <alignment horizontal="general" vertical="center" textRotation="0" wrapText="false" indent="0" shrinkToFit="true"/>
      <protection locked="true" hidden="false"/>
    </xf>
    <xf numFmtId="184" fontId="4" fillId="0" borderId="12" xfId="31" applyFont="false" applyBorder="true" applyAlignment="true" applyProtection="false">
      <alignment horizontal="general" vertical="center" textRotation="0" wrapText="false" indent="0" shrinkToFit="true"/>
      <protection locked="true" hidden="false"/>
    </xf>
    <xf numFmtId="184" fontId="4" fillId="0" borderId="135" xfId="31" applyFont="false" applyBorder="true" applyAlignment="true" applyProtection="false">
      <alignment horizontal="general" vertical="center" textRotation="0" wrapText="false" indent="0" shrinkToFit="true"/>
      <protection locked="true" hidden="false"/>
    </xf>
    <xf numFmtId="164" fontId="4" fillId="0" borderId="135" xfId="31" applyFont="false" applyBorder="true" applyAlignment="false" applyProtection="false">
      <alignment horizontal="general" vertical="center" textRotation="0" wrapText="false" indent="0" shrinkToFit="false"/>
      <protection locked="true" hidden="false"/>
    </xf>
    <xf numFmtId="164" fontId="4" fillId="0" borderId="136" xfId="31" applyFont="false" applyBorder="true" applyAlignment="false" applyProtection="false">
      <alignment horizontal="general" vertical="center" textRotation="0" wrapText="false" indent="0" shrinkToFit="false"/>
      <protection locked="true" hidden="false"/>
    </xf>
    <xf numFmtId="164" fontId="4" fillId="0" borderId="137" xfId="31" applyFont="false" applyBorder="true" applyAlignment="false" applyProtection="false">
      <alignment horizontal="general" vertical="center" textRotation="0" wrapText="false" indent="0" shrinkToFit="false"/>
      <protection locked="true" hidden="false"/>
    </xf>
    <xf numFmtId="164" fontId="4" fillId="0" borderId="138" xfId="31" applyFont="false" applyBorder="true" applyAlignment="false" applyProtection="false">
      <alignment horizontal="general" vertical="center" textRotation="0" wrapText="false" indent="0" shrinkToFit="false"/>
      <protection locked="true" hidden="false"/>
    </xf>
    <xf numFmtId="164" fontId="4" fillId="9" borderId="24" xfId="31" applyFont="false" applyBorder="true" applyAlignment="true" applyProtection="false">
      <alignment horizontal="center" vertical="center" textRotation="0" wrapText="false" indent="0" shrinkToFit="false"/>
      <protection locked="true" hidden="false"/>
    </xf>
    <xf numFmtId="164" fontId="4" fillId="0" borderId="24" xfId="31" applyFont="false" applyBorder="true" applyAlignment="true" applyProtection="false">
      <alignment horizontal="general" vertical="center" textRotation="0" wrapText="false" indent="0" shrinkToFit="true"/>
      <protection locked="true" hidden="false"/>
    </xf>
    <xf numFmtId="184" fontId="4" fillId="0" borderId="24" xfId="31" applyFont="false" applyBorder="true" applyAlignment="true" applyProtection="false">
      <alignment horizontal="general" vertical="center" textRotation="0" wrapText="false" indent="0" shrinkToFit="true"/>
      <protection locked="true" hidden="false"/>
    </xf>
    <xf numFmtId="184" fontId="4" fillId="0" borderId="139" xfId="31" applyFont="false" applyBorder="true" applyAlignment="true" applyProtection="false">
      <alignment horizontal="general" vertical="center" textRotation="0" wrapText="false" indent="0" shrinkToFit="true"/>
      <protection locked="true" hidden="false"/>
    </xf>
    <xf numFmtId="164" fontId="4" fillId="0" borderId="139" xfId="31" applyFont="false" applyBorder="true" applyAlignment="false" applyProtection="false">
      <alignment horizontal="general" vertical="center" textRotation="0" wrapText="false" indent="0" shrinkToFit="false"/>
      <protection locked="true" hidden="false"/>
    </xf>
    <xf numFmtId="164" fontId="4" fillId="0" borderId="140" xfId="31" applyFont="false" applyBorder="true" applyAlignment="false" applyProtection="false">
      <alignment horizontal="general" vertical="center" textRotation="0" wrapText="false" indent="0" shrinkToFit="false"/>
      <protection locked="true" hidden="false"/>
    </xf>
    <xf numFmtId="164" fontId="4" fillId="0" borderId="141" xfId="31" applyFont="false" applyBorder="true" applyAlignment="false" applyProtection="false">
      <alignment horizontal="general" vertical="center" textRotation="0" wrapText="false" indent="0" shrinkToFit="false"/>
      <protection locked="true" hidden="false"/>
    </xf>
    <xf numFmtId="164" fontId="4" fillId="0" borderId="142" xfId="31" applyFont="false" applyBorder="true" applyAlignment="false" applyProtection="false">
      <alignment horizontal="general" vertical="center" textRotation="0" wrapText="false" indent="0" shrinkToFit="false"/>
      <protection locked="true" hidden="false"/>
    </xf>
    <xf numFmtId="164" fontId="4" fillId="9" borderId="41" xfId="31" applyFont="false" applyBorder="true" applyAlignment="true" applyProtection="false">
      <alignment horizontal="center" vertical="center" textRotation="0" wrapText="false" indent="0" shrinkToFit="false"/>
      <protection locked="true" hidden="false"/>
    </xf>
    <xf numFmtId="164" fontId="4" fillId="0" borderId="41" xfId="31" applyFont="false" applyBorder="true" applyAlignment="true" applyProtection="false">
      <alignment horizontal="general" vertical="center" textRotation="0" wrapText="false" indent="0" shrinkToFit="true"/>
      <protection locked="true" hidden="false"/>
    </xf>
    <xf numFmtId="184" fontId="4" fillId="0" borderId="41" xfId="31" applyFont="false" applyBorder="true" applyAlignment="true" applyProtection="false">
      <alignment horizontal="general" vertical="center" textRotation="0" wrapText="false" indent="0" shrinkToFit="true"/>
      <protection locked="true" hidden="false"/>
    </xf>
    <xf numFmtId="184" fontId="4" fillId="0" borderId="143" xfId="31" applyFont="false" applyBorder="true" applyAlignment="true" applyProtection="false">
      <alignment horizontal="general" vertical="center" textRotation="0" wrapText="false" indent="0" shrinkToFit="true"/>
      <protection locked="true" hidden="false"/>
    </xf>
    <xf numFmtId="164" fontId="4" fillId="0" borderId="143" xfId="31" applyFont="false" applyBorder="true" applyAlignment="false" applyProtection="false">
      <alignment horizontal="general" vertical="center" textRotation="0" wrapText="false" indent="0" shrinkToFit="false"/>
      <protection locked="true" hidden="false"/>
    </xf>
    <xf numFmtId="164" fontId="4" fillId="0" borderId="144" xfId="31" applyFont="false" applyBorder="true" applyAlignment="false" applyProtection="false">
      <alignment horizontal="general" vertical="center" textRotation="0" wrapText="false" indent="0" shrinkToFit="false"/>
      <protection locked="true" hidden="false"/>
    </xf>
    <xf numFmtId="164" fontId="15" fillId="0" borderId="145" xfId="31" applyFont="true" applyBorder="true" applyAlignment="false" applyProtection="false">
      <alignment horizontal="general" vertical="center" textRotation="0" wrapText="false" indent="0" shrinkToFit="false"/>
      <protection locked="true" hidden="false"/>
    </xf>
    <xf numFmtId="164" fontId="4" fillId="0" borderId="146" xfId="31" applyFont="false" applyBorder="true" applyAlignment="false" applyProtection="false">
      <alignment horizontal="general" vertical="center" textRotation="0" wrapText="false" indent="0" shrinkToFit="false"/>
      <protection locked="true" hidden="false"/>
    </xf>
    <xf numFmtId="164" fontId="4" fillId="9" borderId="117" xfId="31" applyFont="false" applyBorder="true" applyAlignment="true" applyProtection="false">
      <alignment horizontal="center" vertical="center" textRotation="0" wrapText="false" indent="0" shrinkToFit="false"/>
      <protection locked="true" hidden="false"/>
    </xf>
    <xf numFmtId="164" fontId="4" fillId="0" borderId="117" xfId="31" applyFont="false" applyBorder="true" applyAlignment="true" applyProtection="false">
      <alignment horizontal="general" vertical="center" textRotation="0" wrapText="false" indent="0" shrinkToFit="true"/>
      <protection locked="true" hidden="false"/>
    </xf>
    <xf numFmtId="184" fontId="4" fillId="0" borderId="117" xfId="31" applyFont="false" applyBorder="true" applyAlignment="true" applyProtection="false">
      <alignment horizontal="general" vertical="center" textRotation="0" wrapText="false" indent="0" shrinkToFit="true"/>
      <protection locked="true" hidden="false"/>
    </xf>
    <xf numFmtId="184" fontId="4" fillId="0" borderId="147" xfId="31" applyFont="false" applyBorder="true" applyAlignment="true" applyProtection="false">
      <alignment horizontal="general" vertical="center" textRotation="0" wrapText="false" indent="0" shrinkToFit="true"/>
      <protection locked="true" hidden="false"/>
    </xf>
    <xf numFmtId="164" fontId="4" fillId="0" borderId="147" xfId="31" applyFont="false" applyBorder="true" applyAlignment="false" applyProtection="false">
      <alignment horizontal="general" vertical="center" textRotation="0" wrapText="false" indent="0" shrinkToFit="false"/>
      <protection locked="true" hidden="false"/>
    </xf>
    <xf numFmtId="164" fontId="4" fillId="0" borderId="148" xfId="31" applyFont="false" applyBorder="true" applyAlignment="false" applyProtection="false">
      <alignment horizontal="general" vertical="center" textRotation="0" wrapText="false" indent="0" shrinkToFit="false"/>
      <protection locked="true" hidden="false"/>
    </xf>
    <xf numFmtId="164" fontId="4" fillId="0" borderId="122" xfId="31" applyFont="false" applyBorder="true" applyAlignment="false" applyProtection="false">
      <alignment horizontal="general" vertical="center" textRotation="0" wrapText="false" indent="0" shrinkToFit="false"/>
      <protection locked="true" hidden="false"/>
    </xf>
    <xf numFmtId="164" fontId="4" fillId="0" borderId="149" xfId="31" applyFont="false" applyBorder="true" applyAlignment="false" applyProtection="false">
      <alignment horizontal="general" vertical="center" textRotation="0" wrapText="false" indent="0" shrinkToFit="false"/>
      <protection locked="true" hidden="false"/>
    </xf>
    <xf numFmtId="164" fontId="4" fillId="9" borderId="103" xfId="31" applyFont="false" applyBorder="true" applyAlignment="true" applyProtection="false">
      <alignment horizontal="center" vertical="center" textRotation="0" wrapText="false" indent="0" shrinkToFit="false"/>
      <protection locked="true" hidden="false"/>
    </xf>
    <xf numFmtId="164" fontId="4" fillId="0" borderId="103" xfId="31" applyFont="false" applyBorder="true" applyAlignment="true" applyProtection="false">
      <alignment horizontal="general" vertical="center" textRotation="0" wrapText="false" indent="0" shrinkToFit="true"/>
      <protection locked="true" hidden="false"/>
    </xf>
    <xf numFmtId="184" fontId="4" fillId="0" borderId="103" xfId="31" applyFont="false" applyBorder="true" applyAlignment="true" applyProtection="false">
      <alignment horizontal="general" vertical="center" textRotation="0" wrapText="false" indent="0" shrinkToFit="true"/>
      <protection locked="true" hidden="false"/>
    </xf>
    <xf numFmtId="184" fontId="4" fillId="0" borderId="150" xfId="31" applyFont="false" applyBorder="true" applyAlignment="true" applyProtection="false">
      <alignment horizontal="general" vertical="center" textRotation="0" wrapText="false" indent="0" shrinkToFit="true"/>
      <protection locked="true" hidden="false"/>
    </xf>
    <xf numFmtId="164" fontId="4" fillId="0" borderId="150" xfId="31" applyFont="false" applyBorder="true" applyAlignment="false" applyProtection="false">
      <alignment horizontal="general" vertical="center" textRotation="0" wrapText="false" indent="0" shrinkToFit="false"/>
      <protection locked="true" hidden="false"/>
    </xf>
    <xf numFmtId="164" fontId="4" fillId="0" borderId="151" xfId="31" applyFont="false" applyBorder="true" applyAlignment="false" applyProtection="false">
      <alignment horizontal="general" vertical="center" textRotation="0" wrapText="false" indent="0" shrinkToFit="false"/>
      <protection locked="true" hidden="false"/>
    </xf>
    <xf numFmtId="164" fontId="33" fillId="0" borderId="152" xfId="31" applyFont="true" applyBorder="true" applyAlignment="true" applyProtection="false">
      <alignment horizontal="center" vertical="center" textRotation="255" wrapText="false" indent="0" shrinkToFit="false"/>
      <protection locked="true" hidden="false"/>
    </xf>
    <xf numFmtId="164" fontId="4" fillId="9" borderId="153" xfId="31" applyFont="false" applyBorder="true" applyAlignment="true" applyProtection="false">
      <alignment horizontal="center" vertical="center" textRotation="0" wrapText="false" indent="0" shrinkToFit="false"/>
      <protection locked="true" hidden="false"/>
    </xf>
    <xf numFmtId="164" fontId="4" fillId="0" borderId="154" xfId="31" applyFont="false" applyBorder="true" applyAlignment="false" applyProtection="false">
      <alignment horizontal="general" vertical="center" textRotation="0" wrapText="false" indent="0" shrinkToFit="false"/>
      <protection locked="true" hidden="false"/>
    </xf>
    <xf numFmtId="164" fontId="4" fillId="9" borderId="29" xfId="31" applyFont="false" applyBorder="true" applyAlignment="true" applyProtection="false">
      <alignment horizontal="center" vertical="center" textRotation="0" wrapText="false" indent="0" shrinkToFit="false"/>
      <protection locked="true" hidden="false"/>
    </xf>
    <xf numFmtId="164" fontId="4" fillId="9" borderId="15" xfId="31" applyFont="false" applyBorder="true" applyAlignment="true" applyProtection="false">
      <alignment horizontal="center" vertical="center" textRotation="0" wrapText="false" indent="0" shrinkToFit="false"/>
      <protection locked="true" hidden="false"/>
    </xf>
    <xf numFmtId="164" fontId="4" fillId="0" borderId="15" xfId="31" applyFont="false" applyBorder="true" applyAlignment="true" applyProtection="false">
      <alignment horizontal="general" vertical="center" textRotation="0" wrapText="false" indent="0" shrinkToFit="true"/>
      <protection locked="true" hidden="false"/>
    </xf>
    <xf numFmtId="184" fontId="4" fillId="0" borderId="15" xfId="31" applyFont="false" applyBorder="true" applyAlignment="true" applyProtection="false">
      <alignment horizontal="general" vertical="center" textRotation="0" wrapText="false" indent="0" shrinkToFit="true"/>
      <protection locked="true" hidden="false"/>
    </xf>
    <xf numFmtId="184" fontId="4" fillId="0" borderId="155" xfId="31" applyFont="false" applyBorder="true" applyAlignment="true" applyProtection="false">
      <alignment horizontal="general" vertical="center" textRotation="0" wrapText="false" indent="0" shrinkToFit="true"/>
      <protection locked="true" hidden="false"/>
    </xf>
    <xf numFmtId="164" fontId="4" fillId="0" borderId="155" xfId="31" applyFont="false" applyBorder="true" applyAlignment="false" applyProtection="false">
      <alignment horizontal="general" vertical="center" textRotation="0" wrapText="false" indent="0" shrinkToFit="false"/>
      <protection locked="true" hidden="false"/>
    </xf>
    <xf numFmtId="164" fontId="4" fillId="0" borderId="156" xfId="31" applyFont="false" applyBorder="true" applyAlignment="false" applyProtection="false">
      <alignment horizontal="general" vertical="center" textRotation="0" wrapText="false" indent="0" shrinkToFit="false"/>
      <protection locked="true" hidden="false"/>
    </xf>
    <xf numFmtId="164" fontId="15" fillId="0" borderId="154" xfId="31" applyFont="true" applyBorder="true" applyAlignment="false" applyProtection="false">
      <alignment horizontal="general" vertical="center" textRotation="0" wrapText="false" indent="0" shrinkToFit="false"/>
      <protection locked="true" hidden="false"/>
    </xf>
    <xf numFmtId="164" fontId="4" fillId="9" borderId="57" xfId="31" applyFont="false" applyBorder="true" applyAlignment="true" applyProtection="false">
      <alignment horizontal="center" vertical="center" textRotation="0" wrapText="false" indent="0" shrinkToFit="false"/>
      <protection locked="true" hidden="false"/>
    </xf>
    <xf numFmtId="164" fontId="4" fillId="9" borderId="44" xfId="31" applyFont="false" applyBorder="true" applyAlignment="true" applyProtection="false">
      <alignment horizontal="center" vertical="center" textRotation="0" wrapText="false" indent="0" shrinkToFit="false"/>
      <protection locked="true" hidden="false"/>
    </xf>
    <xf numFmtId="164" fontId="4" fillId="9" borderId="13" xfId="31" applyFont="false" applyBorder="true" applyAlignment="true" applyProtection="false">
      <alignment horizontal="center" vertical="center" textRotation="0" wrapText="false" indent="0" shrinkToFit="false"/>
      <protection locked="true" hidden="false"/>
    </xf>
    <xf numFmtId="164" fontId="4" fillId="9" borderId="16" xfId="31" applyFont="false" applyBorder="true" applyAlignment="true" applyProtection="false">
      <alignment horizontal="center" vertical="center" textRotation="0" wrapText="false" indent="0" shrinkToFit="false"/>
      <protection locked="true" hidden="false"/>
    </xf>
    <xf numFmtId="164" fontId="4" fillId="9" borderId="38" xfId="31" applyFont="false" applyBorder="true" applyAlignment="true" applyProtection="false">
      <alignment horizontal="center" vertical="center" textRotation="0" wrapText="false" indent="0" shrinkToFit="false"/>
      <protection locked="true" hidden="false"/>
    </xf>
    <xf numFmtId="164" fontId="4" fillId="9" borderId="157" xfId="31" applyFont="false" applyBorder="true" applyAlignment="true" applyProtection="false">
      <alignment horizontal="center" vertical="center" textRotation="0" wrapText="false" indent="0" shrinkToFit="false"/>
      <protection locked="true" hidden="false"/>
    </xf>
    <xf numFmtId="164" fontId="4" fillId="10" borderId="158" xfId="31" applyFont="false" applyBorder="true" applyAlignment="true" applyProtection="false">
      <alignment horizontal="center" vertical="center" textRotation="0" wrapText="false" indent="0" shrinkToFit="true"/>
      <protection locked="true" hidden="false"/>
    </xf>
    <xf numFmtId="164" fontId="33" fillId="0" borderId="159" xfId="31" applyFont="true" applyBorder="true" applyAlignment="true" applyProtection="false">
      <alignment horizontal="center" vertical="center" textRotation="0" wrapText="false" indent="0" shrinkToFit="false"/>
      <protection locked="true" hidden="false"/>
    </xf>
    <xf numFmtId="164" fontId="4" fillId="10" borderId="160" xfId="31" applyFont="false" applyBorder="true" applyAlignment="true" applyProtection="false">
      <alignment horizontal="center" vertical="center" textRotation="0" wrapText="false" indent="0" shrinkToFit="false"/>
      <protection locked="true" hidden="false"/>
    </xf>
    <xf numFmtId="164" fontId="4" fillId="0" borderId="161" xfId="31" applyFont="false" applyBorder="true" applyAlignment="true" applyProtection="false">
      <alignment horizontal="center" vertical="center" textRotation="0" wrapText="false" indent="0" shrinkToFit="false"/>
      <protection locked="true" hidden="false"/>
    </xf>
    <xf numFmtId="164" fontId="4" fillId="10" borderId="159" xfId="31" applyFont="false" applyBorder="true" applyAlignment="true" applyProtection="false">
      <alignment horizontal="center" vertical="center" textRotation="0" wrapText="false" indent="0" shrinkToFit="false"/>
      <protection locked="true" hidden="false"/>
    </xf>
  </cellXfs>
  <cellStyles count="18">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パーセント 2" xfId="20" builtinId="53" customBuiltin="true"/>
    <cellStyle name="パーセント 3" xfId="21" builtinId="53" customBuiltin="true"/>
    <cellStyle name="桁区切り 2" xfId="22" builtinId="53" customBuiltin="true"/>
    <cellStyle name="桁区切り 2 2" xfId="23" builtinId="53" customBuiltin="true"/>
    <cellStyle name="桁区切り 3" xfId="24" builtinId="53" customBuiltin="true"/>
    <cellStyle name="標準 2" xfId="25" builtinId="53" customBuiltin="true"/>
    <cellStyle name="標準 2 2" xfId="26" builtinId="53" customBuiltin="true"/>
    <cellStyle name="標準 2 2 2" xfId="27" builtinId="53" customBuiltin="true"/>
    <cellStyle name="標準 2 3" xfId="28" builtinId="53" customBuiltin="true"/>
    <cellStyle name="標準 3" xfId="29" builtinId="53" customBuiltin="true"/>
    <cellStyle name="標準 3 2" xfId="30" builtinId="53" customBuiltin="true"/>
    <cellStyle name="標準 4" xfId="31" builtinId="53" customBuiltin="true"/>
  </cellStyles>
  <dxfs count="2">
    <dxf>
      <font>
        <name val="ＭＳ Ｐゴシック"/>
        <family val="2"/>
        <color rgb="FF000000"/>
      </font>
      <fill>
        <patternFill>
          <bgColor rgb="FF808080"/>
        </patternFill>
      </fill>
    </dxf>
    <dxf>
      <font>
        <name val="ＭＳ Ｐゴシック"/>
        <family val="2"/>
        <color rgb="FF000000"/>
      </font>
      <fill>
        <patternFill>
          <bgColor rgb="FF80808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DEADA"/>
      <rgbColor rgb="FFDBEEF4"/>
      <rgbColor rgb="FF660066"/>
      <rgbColor rgb="FFFF8080"/>
      <rgbColor rgb="FF0070C0"/>
      <rgbColor rgb="FFB7DEE8"/>
      <rgbColor rgb="FF000080"/>
      <rgbColor rgb="FFFF00FF"/>
      <rgbColor rgb="FFFFFF00"/>
      <rgbColor rgb="FF00FFFF"/>
      <rgbColor rgb="FF800080"/>
      <rgbColor rgb="FF800000"/>
      <rgbColor rgb="FF008080"/>
      <rgbColor rgb="FF0000FF"/>
      <rgbColor rgb="FF00CCFF"/>
      <rgbColor rgb="FFDCE6F2"/>
      <rgbColor rgb="FFE6E0EC"/>
      <rgbColor rgb="FFFFFF99"/>
      <rgbColor rgb="FF99CCFF"/>
      <rgbColor rgb="FFFF99CC"/>
      <rgbColor rgb="FFCC99FF"/>
      <rgbColor rgb="FFFCD5B5"/>
      <rgbColor rgb="FF3366FF"/>
      <rgbColor rgb="FF33CCCC"/>
      <rgbColor rgb="FF99CC00"/>
      <rgbColor rgb="FFFFC000"/>
      <rgbColor rgb="FFFF9900"/>
      <rgbColor rgb="FFFF6600"/>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
<Relationship Id="rId1" Type="http://schemas.openxmlformats.org/officeDocument/2006/relationships/styles" Target="styles.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24</xdr:col>
      <xdr:colOff>105840</xdr:colOff>
      <xdr:row>33</xdr:row>
      <xdr:rowOff>180720</xdr:rowOff>
    </xdr:from>
    <xdr:to>
      <xdr:col>25</xdr:col>
      <xdr:colOff>200880</xdr:colOff>
      <xdr:row>37</xdr:row>
      <xdr:rowOff>10440</xdr:rowOff>
    </xdr:to>
    <xdr:sp>
      <xdr:nvSpPr>
        <xdr:cNvPr id="0" name="CustomShape 1"/>
        <xdr:cNvSpPr/>
      </xdr:nvSpPr>
      <xdr:spPr>
        <a:xfrm>
          <a:off x="8106840" y="9193680"/>
          <a:ext cx="428400" cy="945000"/>
        </a:xfrm>
        <a:prstGeom prst="rightArrow">
          <a:avLst>
            <a:gd name="adj1" fmla="val 50000"/>
            <a:gd name="adj2" fmla="val 50000"/>
          </a:avLst>
        </a:prstGeom>
        <a:solidFill>
          <a:srgbClr val="a6a6a6"/>
        </a:solidFill>
        <a:ln w="25560">
          <a:noFill/>
        </a:ln>
      </xdr:spPr>
      <xdr:style>
        <a:lnRef idx="0"/>
        <a:fillRef idx="0"/>
        <a:effectRef idx="0"/>
        <a:fontRef idx="minor"/>
      </xdr:style>
    </xdr:sp>
    <xdr:clientData/>
  </xdr:twoCellAnchor>
  <xdr:twoCellAnchor editAs="oneCell">
    <xdr:from>
      <xdr:col>20</xdr:col>
      <xdr:colOff>132120</xdr:colOff>
      <xdr:row>58</xdr:row>
      <xdr:rowOff>89640</xdr:rowOff>
    </xdr:from>
    <xdr:to>
      <xdr:col>21</xdr:col>
      <xdr:colOff>227160</xdr:colOff>
      <xdr:row>61</xdr:row>
      <xdr:rowOff>195120</xdr:rowOff>
    </xdr:to>
    <xdr:sp>
      <xdr:nvSpPr>
        <xdr:cNvPr id="1" name="CustomShape 1"/>
        <xdr:cNvSpPr/>
      </xdr:nvSpPr>
      <xdr:spPr>
        <a:xfrm>
          <a:off x="6799320" y="16135200"/>
          <a:ext cx="428400" cy="941760"/>
        </a:xfrm>
        <a:prstGeom prst="rightArrow">
          <a:avLst>
            <a:gd name="adj1" fmla="val 50000"/>
            <a:gd name="adj2" fmla="val 50000"/>
          </a:avLst>
        </a:prstGeom>
        <a:solidFill>
          <a:srgbClr val="a6a6a6"/>
        </a:solidFill>
        <a:ln w="25560">
          <a:noFill/>
        </a:ln>
      </xdr:spPr>
      <xdr:style>
        <a:lnRef idx="0"/>
        <a:fillRef idx="0"/>
        <a:effectRef idx="0"/>
        <a:fontRef idx="minor"/>
      </xdr:style>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66600</xdr:colOff>
      <xdr:row>5</xdr:row>
      <xdr:rowOff>8280</xdr:rowOff>
    </xdr:from>
    <xdr:to>
      <xdr:col>24</xdr:col>
      <xdr:colOff>146880</xdr:colOff>
      <xdr:row>6</xdr:row>
      <xdr:rowOff>11880</xdr:rowOff>
    </xdr:to>
    <xdr:sp>
      <xdr:nvSpPr>
        <xdr:cNvPr id="2" name="CustomShape 1"/>
        <xdr:cNvSpPr/>
      </xdr:nvSpPr>
      <xdr:spPr>
        <a:xfrm>
          <a:off x="1276200" y="865440"/>
          <a:ext cx="5328360" cy="365400"/>
        </a:xfrm>
        <a:prstGeom prst="bracketPair">
          <a:avLst>
            <a:gd name="adj" fmla="val 12661"/>
          </a:avLst>
        </a:prstGeom>
        <a:noFill/>
        <a:ln w="9360">
          <a:solidFill>
            <a:srgbClr val="000000"/>
          </a:solidFill>
          <a:round/>
        </a:ln>
      </xdr:spPr>
      <xdr:style>
        <a:lnRef idx="0"/>
        <a:fillRef idx="0"/>
        <a:effectRef idx="0"/>
        <a:fontRef idx="minor"/>
      </xdr:style>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16</xdr:col>
      <xdr:colOff>0</xdr:colOff>
      <xdr:row>5</xdr:row>
      <xdr:rowOff>209520</xdr:rowOff>
    </xdr:from>
    <xdr:to>
      <xdr:col>16</xdr:col>
      <xdr:colOff>695160</xdr:colOff>
      <xdr:row>6</xdr:row>
      <xdr:rowOff>181080</xdr:rowOff>
    </xdr:to>
    <xdr:sp>
      <xdr:nvSpPr>
        <xdr:cNvPr id="3" name="Line 1"/>
        <xdr:cNvSpPr/>
      </xdr:nvSpPr>
      <xdr:spPr>
        <a:xfrm flipV="1">
          <a:off x="10001160" y="1190520"/>
          <a:ext cx="695160" cy="35244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16</xdr:col>
      <xdr:colOff>0</xdr:colOff>
      <xdr:row>11</xdr:row>
      <xdr:rowOff>199800</xdr:rowOff>
    </xdr:from>
    <xdr:to>
      <xdr:col>16</xdr:col>
      <xdr:colOff>695160</xdr:colOff>
      <xdr:row>11</xdr:row>
      <xdr:rowOff>199800</xdr:rowOff>
    </xdr:to>
    <xdr:sp>
      <xdr:nvSpPr>
        <xdr:cNvPr id="4" name="Line 1"/>
        <xdr:cNvSpPr/>
      </xdr:nvSpPr>
      <xdr:spPr>
        <a:xfrm>
          <a:off x="10001160" y="3466800"/>
          <a:ext cx="695160" cy="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0</xdr:col>
      <xdr:colOff>47520</xdr:colOff>
      <xdr:row>22</xdr:row>
      <xdr:rowOff>76320</xdr:rowOff>
    </xdr:from>
    <xdr:to>
      <xdr:col>18</xdr:col>
      <xdr:colOff>400320</xdr:colOff>
      <xdr:row>24</xdr:row>
      <xdr:rowOff>486360</xdr:rowOff>
    </xdr:to>
    <xdr:sp>
      <xdr:nvSpPr>
        <xdr:cNvPr id="5" name="CustomShape 1"/>
        <xdr:cNvSpPr/>
      </xdr:nvSpPr>
      <xdr:spPr>
        <a:xfrm>
          <a:off x="47520" y="6934320"/>
          <a:ext cx="11734920" cy="1088640"/>
        </a:xfrm>
        <a:prstGeom prst="rect">
          <a:avLst/>
        </a:prstGeom>
        <a:solidFill>
          <a:srgbClr val="ffffff"/>
        </a:solidFill>
        <a:ln w="9360">
          <a:solidFill>
            <a:srgbClr val="000000"/>
          </a:solidFill>
          <a:miter/>
        </a:ln>
      </xdr:spPr>
      <xdr:style>
        <a:lnRef idx="0"/>
        <a:fillRef idx="0"/>
        <a:effectRef idx="0"/>
        <a:fontRef idx="minor"/>
      </xdr:style>
      <xdr:txBody>
        <a:bodyPr lIns="90000" rIns="90000" tIns="46800" bIns="46800"/>
        <a:p>
          <a:pPr>
            <a:lnSpc>
              <a:spcPct val="100000"/>
            </a:lnSpc>
          </a:pPr>
          <a:r>
            <a:rPr b="0" lang="en-US" sz="1100" spc="-1" strike="noStrike">
              <a:solidFill>
                <a:srgbClr val="000000"/>
              </a:solidFill>
              <a:uFill>
                <a:solidFill>
                  <a:srgbClr val="ffffff"/>
                </a:solidFill>
              </a:uFill>
              <a:latin typeface="ＭＳ Ｐゴシック"/>
              <a:ea typeface="ＭＳ Ｐゴシック"/>
            </a:rPr>
            <a:t>・</a:t>
          </a:r>
          <a:r>
            <a:rPr b="0" lang="en-US" sz="1100" spc="-1" strike="noStrike">
              <a:solidFill>
                <a:srgbClr val="000000"/>
              </a:solidFill>
              <a:uFill>
                <a:solidFill>
                  <a:srgbClr val="ffffff"/>
                </a:solidFill>
              </a:uFill>
              <a:latin typeface="ＭＳ Ｐゴシック"/>
              <a:ea typeface="ＭＳ Ｐゴシック"/>
            </a:rPr>
            <a:t>(1)</a:t>
          </a:r>
          <a:r>
            <a:rPr b="0" lang="en-US" sz="1100" spc="-1" strike="noStrike">
              <a:solidFill>
                <a:srgbClr val="000000"/>
              </a:solidFill>
              <a:uFill>
                <a:solidFill>
                  <a:srgbClr val="ffffff"/>
                </a:solidFill>
              </a:uFill>
              <a:latin typeface="ＭＳ Ｐゴシック"/>
              <a:ea typeface="ＭＳ Ｐゴシック"/>
            </a:rPr>
            <a:t>～</a:t>
          </a:r>
          <a:r>
            <a:rPr b="0" lang="en-US" sz="1100" spc="-1" strike="noStrike">
              <a:solidFill>
                <a:srgbClr val="000000"/>
              </a:solidFill>
              <a:uFill>
                <a:solidFill>
                  <a:srgbClr val="ffffff"/>
                </a:solidFill>
              </a:uFill>
              <a:latin typeface="ＭＳ Ｐゴシック"/>
              <a:ea typeface="ＭＳ Ｐゴシック"/>
            </a:rPr>
            <a:t>(6)</a:t>
          </a:r>
          <a:r>
            <a:rPr b="0" lang="en-US" sz="1100" spc="-1" strike="noStrike">
              <a:solidFill>
                <a:srgbClr val="000000"/>
              </a:solidFill>
              <a:uFill>
                <a:solidFill>
                  <a:srgbClr val="ffffff"/>
                </a:solidFill>
              </a:uFill>
              <a:latin typeface="ＭＳ Ｐゴシック"/>
              <a:ea typeface="ＭＳ Ｐゴシック"/>
            </a:rPr>
            <a:t>については、</a:t>
          </a:r>
          <a:r>
            <a:rPr b="1" lang="en-US" sz="1100" spc="-1" strike="noStrike" u="sng">
              <a:solidFill>
                <a:srgbClr val="000000"/>
              </a:solidFill>
              <a:uFill>
                <a:solidFill>
                  <a:srgbClr val="ffffff"/>
                </a:solidFill>
              </a:uFill>
              <a:latin typeface="ＭＳ Ｐゴシック"/>
              <a:ea typeface="ＭＳ Ｐゴシック"/>
            </a:rPr>
            <a:t>全て常勤換算値</a:t>
          </a:r>
          <a:r>
            <a:rPr b="0" lang="en-US" sz="1100" spc="-1" strike="noStrike">
              <a:solidFill>
                <a:srgbClr val="000000"/>
              </a:solidFill>
              <a:uFill>
                <a:solidFill>
                  <a:srgbClr val="ffffff"/>
                </a:solidFill>
              </a:uFill>
              <a:latin typeface="ＭＳ Ｐゴシック"/>
              <a:ea typeface="ＭＳ Ｐゴシック"/>
            </a:rPr>
            <a:t>により記入してください。</a:t>
          </a:r>
          <a:endParaRPr b="0" lang="en-US" sz="1200" spc="-1" strike="noStrike">
            <a:solidFill>
              <a:srgbClr val="000000"/>
            </a:solidFill>
            <a:uFill>
              <a:solidFill>
                <a:srgbClr val="ffffff"/>
              </a:solidFill>
            </a:uFill>
            <a:latin typeface="Times New Roman"/>
          </a:endParaRPr>
        </a:p>
        <a:p>
          <a:pPr>
            <a:lnSpc>
              <a:spcPts val="459"/>
            </a:lnSpc>
          </a:pPr>
          <a:r>
            <a:rPr b="0" lang="en-US" sz="1100" spc="-1" strike="noStrike">
              <a:solidFill>
                <a:srgbClr val="000000"/>
              </a:solidFill>
              <a:uFill>
                <a:solidFill>
                  <a:srgbClr val="ffffff"/>
                </a:solidFill>
              </a:uFill>
              <a:latin typeface="ＭＳ Ｐゴシック"/>
              <a:ea typeface="ＭＳ Ｐゴシック"/>
            </a:rPr>
            <a:t>・職員の割合の算出に当たっては、常勤換算方法により算出した前年度（３月を除く）の平均を用います。</a:t>
          </a:r>
          <a:endParaRPr b="0" lang="en-US" sz="1200" spc="-1" strike="noStrike">
            <a:solidFill>
              <a:srgbClr val="000000"/>
            </a:solidFill>
            <a:uFill>
              <a:solidFill>
                <a:srgbClr val="ffffff"/>
              </a:solidFill>
            </a:uFill>
            <a:latin typeface="Times New Roman"/>
          </a:endParaRPr>
        </a:p>
        <a:p>
          <a:pPr>
            <a:lnSpc>
              <a:spcPts val="459"/>
            </a:lnSpc>
          </a:pPr>
          <a:r>
            <a:rPr b="0" lang="en-US" sz="1100" spc="-1" strike="noStrike">
              <a:solidFill>
                <a:srgbClr val="000000"/>
              </a:solidFill>
              <a:uFill>
                <a:solidFill>
                  <a:srgbClr val="ffffff"/>
                </a:solidFill>
              </a:uFill>
              <a:latin typeface="ＭＳ Ｐゴシック"/>
              <a:ea typeface="ＭＳ Ｐゴシック"/>
            </a:rPr>
            <a:t>・前年度の実績が６月に満たない事業所（新規の事業所、又は再開した事業所を含む）については、届出日の属する月の前３月について、常勤換算方法により算出した平均を用いることとし、この場合は届出を行った月以降も、毎月継続的に前３月の割合について所定の割合を維持し、これを記録する必要があります。所定の割合を下回った場合は直ちに熊本市に届け出て下さ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304920</xdr:colOff>
      <xdr:row>13</xdr:row>
      <xdr:rowOff>191160</xdr:rowOff>
    </xdr:from>
    <xdr:to>
      <xdr:col>19</xdr:col>
      <xdr:colOff>257760</xdr:colOff>
      <xdr:row>20</xdr:row>
      <xdr:rowOff>342360</xdr:rowOff>
    </xdr:to>
    <xdr:sp>
      <xdr:nvSpPr>
        <xdr:cNvPr id="6" name="CustomShape 1"/>
        <xdr:cNvSpPr/>
      </xdr:nvSpPr>
      <xdr:spPr>
        <a:xfrm>
          <a:off x="7524720" y="4010400"/>
          <a:ext cx="4800960" cy="2427840"/>
        </a:xfrm>
        <a:prstGeom prst="rect">
          <a:avLst/>
        </a:prstGeom>
        <a:solidFill>
          <a:srgbClr val="ffffff"/>
        </a:solidFill>
        <a:ln w="9360">
          <a:solidFill>
            <a:srgbClr val="000000"/>
          </a:solidFill>
          <a:miter/>
        </a:ln>
      </xdr:spPr>
      <xdr:style>
        <a:lnRef idx="0"/>
        <a:fillRef idx="0"/>
        <a:effectRef idx="0"/>
        <a:fontRef idx="minor"/>
      </xdr:style>
      <xdr:txBody>
        <a:bodyPr lIns="90000" rIns="90000" tIns="46800" bIns="46800"/>
        <a:p>
          <a:pPr>
            <a:lnSpc>
              <a:spcPct val="100000"/>
            </a:lnSpc>
          </a:pPr>
          <a:r>
            <a:rPr b="0" lang="en-US" sz="1100" spc="-1" strike="noStrike">
              <a:solidFill>
                <a:srgbClr val="000000"/>
              </a:solidFill>
              <a:uFill>
                <a:solidFill>
                  <a:srgbClr val="ffffff"/>
                </a:solidFill>
              </a:uFill>
              <a:latin typeface="ＭＳ Ｐゴシック"/>
              <a:ea typeface="ＭＳ Ｐゴシック"/>
            </a:rPr>
            <a:t>●</a:t>
          </a:r>
          <a:r>
            <a:rPr b="0" lang="en-US" sz="1100" spc="-1" strike="noStrike">
              <a:solidFill>
                <a:srgbClr val="000000"/>
              </a:solidFill>
              <a:uFill>
                <a:solidFill>
                  <a:srgbClr val="ffffff"/>
                </a:solidFill>
              </a:uFill>
              <a:latin typeface="ＭＳ Ｐゴシック"/>
              <a:ea typeface="ＭＳ Ｐゴシック"/>
            </a:rPr>
            <a:t>常勤換算方法による職員数の算定方法</a:t>
          </a: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ＭＳ Ｐゴシック"/>
              <a:ea typeface="ＭＳ Ｐゴシック"/>
            </a:rPr>
            <a:t>　暦月ごとの職員の勤務延時間数を、当該事業所又は施設において常勤の職員が勤務すべき時間数で除することによって算定するものとし、小数点第２位以下を切り捨てる。</a:t>
          </a:r>
          <a:endParaRPr b="0" lang="en-US" sz="1200" spc="-1" strike="noStrike">
            <a:solidFill>
              <a:srgbClr val="000000"/>
            </a:solidFill>
            <a:uFill>
              <a:solidFill>
                <a:srgbClr val="ffffff"/>
              </a:solidFill>
            </a:uFill>
            <a:latin typeface="Times New Roman"/>
          </a:endParaRPr>
        </a:p>
        <a:p>
          <a:pPr>
            <a:lnSpc>
              <a:spcPts val="459"/>
            </a:lnSpc>
          </a:pPr>
          <a:r>
            <a:rPr b="0" lang="en-US" sz="1100" spc="-1" strike="noStrike">
              <a:solidFill>
                <a:srgbClr val="000000"/>
              </a:solidFill>
              <a:uFill>
                <a:solidFill>
                  <a:srgbClr val="ffffff"/>
                </a:solidFill>
              </a:uFill>
              <a:latin typeface="ＭＳ Ｐゴシック"/>
              <a:ea typeface="ＭＳ Ｐゴシック"/>
            </a:rPr>
            <a:t>　「勤務延時間数」とは、勤務表上、当該事業所又は施設において従事する時間として明確に位置付けられている時間の合計数であり、職員１人につき、勤務延時間数に算入することができる時間数は、当該事業所又は施設において常勤の職員が勤務すべき勤務時間数を上限とす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190800</xdr:colOff>
      <xdr:row>6</xdr:row>
      <xdr:rowOff>200160</xdr:rowOff>
    </xdr:from>
    <xdr:to>
      <xdr:col>16</xdr:col>
      <xdr:colOff>695160</xdr:colOff>
      <xdr:row>7</xdr:row>
      <xdr:rowOff>181080</xdr:rowOff>
    </xdr:to>
    <xdr:sp>
      <xdr:nvSpPr>
        <xdr:cNvPr id="7" name="Line 1"/>
        <xdr:cNvSpPr/>
      </xdr:nvSpPr>
      <xdr:spPr>
        <a:xfrm flipV="1">
          <a:off x="9953640" y="1562040"/>
          <a:ext cx="742680" cy="36180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16</xdr:col>
      <xdr:colOff>0</xdr:colOff>
      <xdr:row>6</xdr:row>
      <xdr:rowOff>200160</xdr:rowOff>
    </xdr:from>
    <xdr:to>
      <xdr:col>16</xdr:col>
      <xdr:colOff>695160</xdr:colOff>
      <xdr:row>7</xdr:row>
      <xdr:rowOff>209880</xdr:rowOff>
    </xdr:to>
    <xdr:sp>
      <xdr:nvSpPr>
        <xdr:cNvPr id="8" name="Line 1"/>
        <xdr:cNvSpPr/>
      </xdr:nvSpPr>
      <xdr:spPr>
        <a:xfrm>
          <a:off x="10001160" y="1562040"/>
          <a:ext cx="695160" cy="39060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16</xdr:col>
      <xdr:colOff>0</xdr:colOff>
      <xdr:row>6</xdr:row>
      <xdr:rowOff>200160</xdr:rowOff>
    </xdr:from>
    <xdr:to>
      <xdr:col>17</xdr:col>
      <xdr:colOff>57600</xdr:colOff>
      <xdr:row>9</xdr:row>
      <xdr:rowOff>190800</xdr:rowOff>
    </xdr:to>
    <xdr:sp>
      <xdr:nvSpPr>
        <xdr:cNvPr id="9" name="Line 1"/>
        <xdr:cNvSpPr/>
      </xdr:nvSpPr>
      <xdr:spPr>
        <a:xfrm>
          <a:off x="10001160" y="1562040"/>
          <a:ext cx="752760" cy="113364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7</xdr:col>
      <xdr:colOff>360</xdr:colOff>
      <xdr:row>15</xdr:row>
      <xdr:rowOff>209880</xdr:rowOff>
    </xdr:from>
    <xdr:to>
      <xdr:col>7</xdr:col>
      <xdr:colOff>695520</xdr:colOff>
      <xdr:row>16</xdr:row>
      <xdr:rowOff>180720</xdr:rowOff>
    </xdr:to>
    <xdr:sp>
      <xdr:nvSpPr>
        <xdr:cNvPr id="10" name="Line 1"/>
        <xdr:cNvSpPr/>
      </xdr:nvSpPr>
      <xdr:spPr>
        <a:xfrm flipV="1">
          <a:off x="4438800" y="4400640"/>
          <a:ext cx="695160" cy="35208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7</xdr:col>
      <xdr:colOff>360</xdr:colOff>
      <xdr:row>21</xdr:row>
      <xdr:rowOff>200160</xdr:rowOff>
    </xdr:from>
    <xdr:to>
      <xdr:col>7</xdr:col>
      <xdr:colOff>695520</xdr:colOff>
      <xdr:row>21</xdr:row>
      <xdr:rowOff>200160</xdr:rowOff>
    </xdr:to>
    <xdr:sp>
      <xdr:nvSpPr>
        <xdr:cNvPr id="11" name="Line 1"/>
        <xdr:cNvSpPr/>
      </xdr:nvSpPr>
      <xdr:spPr>
        <a:xfrm>
          <a:off x="4438800" y="6676920"/>
          <a:ext cx="695160" cy="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7</xdr:col>
      <xdr:colOff>360</xdr:colOff>
      <xdr:row>16</xdr:row>
      <xdr:rowOff>199800</xdr:rowOff>
    </xdr:from>
    <xdr:to>
      <xdr:col>7</xdr:col>
      <xdr:colOff>695520</xdr:colOff>
      <xdr:row>17</xdr:row>
      <xdr:rowOff>190440</xdr:rowOff>
    </xdr:to>
    <xdr:sp>
      <xdr:nvSpPr>
        <xdr:cNvPr id="12" name="Line 1"/>
        <xdr:cNvSpPr/>
      </xdr:nvSpPr>
      <xdr:spPr>
        <a:xfrm flipV="1">
          <a:off x="4438800" y="4771800"/>
          <a:ext cx="695160" cy="37152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7</xdr:col>
      <xdr:colOff>360</xdr:colOff>
      <xdr:row>16</xdr:row>
      <xdr:rowOff>199800</xdr:rowOff>
    </xdr:from>
    <xdr:to>
      <xdr:col>7</xdr:col>
      <xdr:colOff>695520</xdr:colOff>
      <xdr:row>17</xdr:row>
      <xdr:rowOff>209520</xdr:rowOff>
    </xdr:to>
    <xdr:sp>
      <xdr:nvSpPr>
        <xdr:cNvPr id="13" name="Line 1"/>
        <xdr:cNvSpPr/>
      </xdr:nvSpPr>
      <xdr:spPr>
        <a:xfrm>
          <a:off x="4438800" y="4771800"/>
          <a:ext cx="695160" cy="39060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7</xdr:col>
      <xdr:colOff>360</xdr:colOff>
      <xdr:row>16</xdr:row>
      <xdr:rowOff>199800</xdr:rowOff>
    </xdr:from>
    <xdr:to>
      <xdr:col>8</xdr:col>
      <xdr:colOff>56880</xdr:colOff>
      <xdr:row>19</xdr:row>
      <xdr:rowOff>190440</xdr:rowOff>
    </xdr:to>
    <xdr:sp>
      <xdr:nvSpPr>
        <xdr:cNvPr id="14" name="Line 1"/>
        <xdr:cNvSpPr/>
      </xdr:nvSpPr>
      <xdr:spPr>
        <a:xfrm>
          <a:off x="4438800" y="4771800"/>
          <a:ext cx="752040" cy="113364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6</xdr:col>
      <xdr:colOff>190440</xdr:colOff>
      <xdr:row>16</xdr:row>
      <xdr:rowOff>199800</xdr:rowOff>
    </xdr:from>
    <xdr:to>
      <xdr:col>7</xdr:col>
      <xdr:colOff>695520</xdr:colOff>
      <xdr:row>17</xdr:row>
      <xdr:rowOff>180720</xdr:rowOff>
    </xdr:to>
    <xdr:sp>
      <xdr:nvSpPr>
        <xdr:cNvPr id="15" name="Line 1"/>
        <xdr:cNvSpPr/>
      </xdr:nvSpPr>
      <xdr:spPr>
        <a:xfrm flipV="1">
          <a:off x="4390920" y="4771800"/>
          <a:ext cx="743040" cy="361800"/>
        </a:xfrm>
        <a:prstGeom prst="line">
          <a:avLst/>
        </a:prstGeom>
        <a:ln w="9360">
          <a:solidFill>
            <a:srgbClr val="000000"/>
          </a:solidFill>
          <a:round/>
          <a:tailEnd len="med" type="triangle" w="med"/>
        </a:ln>
      </xdr:spPr>
      <xdr:style>
        <a:lnRef idx="0"/>
        <a:fillRef idx="0"/>
        <a:effectRef idx="0"/>
        <a:fontRef idx="minor"/>
      </xdr:style>
    </xdr:sp>
    <xdr:clientData/>
  </xdr:twoCellAnchor>
</xdr:wsDr>
</file>

<file path=xl/worksheets/_rels/sheet3.xml.rels><?xml version="1.0" encoding="UTF-8"?>

<Relationships xmlns="http://schemas.openxmlformats.org/package/2006/relationships">
<Relationship Id="rId1" Type="http://schemas.openxmlformats.org/officeDocument/2006/relationships/drawing" Target="../drawings/drawing1.xml"/>

</Relationships>

</file>

<file path=xl/worksheets/_rels/sheet6.xml.rels><?xml version="1.0" encoding="UTF-8"?>

<Relationships xmlns="http://schemas.openxmlformats.org/package/2006/relationships">
<Relationship Id="rId1" Type="http://schemas.openxmlformats.org/officeDocument/2006/relationships/drawing" Target="../drawings/drawing2.xml"/>

</Relationships>

</file>

<file path=xl/worksheets/_rels/sheet8.xml.rels><?xml version="1.0" encoding="UTF-8"?>

<Relationships xmlns="http://schemas.openxmlformats.org/package/2006/relationships">
<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filterMode="false">
    <tabColor rgb="FF00B050"/>
    <pageSetUpPr fitToPage="true"/>
  </sheetPr>
  <dimension ref="1:28"/>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1" width="33.4210526315789"/>
    <col collapsed="false" hidden="false" max="2" min="2" style="2" width="4.60728744939271"/>
    <col collapsed="false" hidden="false" max="3" min="3" style="3" width="48.7408906882591"/>
    <col collapsed="false" hidden="false" max="1025" min="4" style="4" width="9"/>
  </cols>
  <sheetData>
    <row r="1" s="7" customFormat="true" ht="25.5" hidden="false" customHeight="true" outlineLevel="0" collapsed="false">
      <c r="A1" s="5" t="s">
        <v>0</v>
      </c>
      <c r="B1" s="6"/>
    </row>
    <row r="2" customFormat="false" ht="27" hidden="false" customHeight="true" outlineLevel="0" collapsed="false">
      <c r="A2" s="8" t="s">
        <v>1</v>
      </c>
      <c r="B2" s="9"/>
      <c r="C2" s="10" t="s">
        <v>2</v>
      </c>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s="14" customFormat="true" ht="33.75" hidden="false" customHeight="true" outlineLevel="0" collapsed="false">
      <c r="A3" s="11" t="s">
        <v>3</v>
      </c>
      <c r="B3" s="12" t="s">
        <v>4</v>
      </c>
      <c r="C3" s="13" t="s">
        <v>5</v>
      </c>
    </row>
    <row r="4" customFormat="false" ht="33.75" hidden="false" customHeight="true" outlineLevel="0" collapsed="false">
      <c r="A4" s="11"/>
      <c r="B4" s="15" t="s">
        <v>4</v>
      </c>
      <c r="C4" s="16" t="s">
        <v>6</v>
      </c>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s="20" customFormat="true" ht="33.75" hidden="false" customHeight="true" outlineLevel="0" collapsed="false">
      <c r="A5" s="17" t="s">
        <v>7</v>
      </c>
      <c r="B5" s="18" t="s">
        <v>4</v>
      </c>
      <c r="C5" s="19" t="s">
        <v>8</v>
      </c>
    </row>
    <row r="6" s="20" customFormat="true" ht="33.75" hidden="false" customHeight="true" outlineLevel="0" collapsed="false">
      <c r="A6" s="17"/>
      <c r="B6" s="21" t="s">
        <v>4</v>
      </c>
      <c r="C6" s="22" t="s">
        <v>9</v>
      </c>
    </row>
    <row r="7" s="20" customFormat="true" ht="33.75" hidden="false" customHeight="true" outlineLevel="0" collapsed="false">
      <c r="A7" s="23" t="s">
        <v>10</v>
      </c>
      <c r="B7" s="21" t="s">
        <v>4</v>
      </c>
      <c r="C7" s="22" t="s">
        <v>11</v>
      </c>
    </row>
    <row r="8" s="20" customFormat="true" ht="33.75" hidden="false" customHeight="true" outlineLevel="0" collapsed="false">
      <c r="A8" s="23"/>
      <c r="B8" s="21" t="s">
        <v>4</v>
      </c>
      <c r="C8" s="22" t="s">
        <v>12</v>
      </c>
    </row>
    <row r="9" s="20" customFormat="true" ht="33.75" hidden="false" customHeight="true" outlineLevel="0" collapsed="false">
      <c r="A9" s="24" t="s">
        <v>13</v>
      </c>
      <c r="B9" s="25"/>
      <c r="C9" s="26" t="s">
        <v>14</v>
      </c>
    </row>
    <row r="10" s="20" customFormat="true" ht="33.75" hidden="false" customHeight="true" outlineLevel="0" collapsed="false">
      <c r="A10" s="24" t="s">
        <v>15</v>
      </c>
      <c r="B10" s="25" t="s">
        <v>4</v>
      </c>
      <c r="C10" s="27" t="s">
        <v>16</v>
      </c>
    </row>
    <row r="11" s="20" customFormat="true" ht="33.75" hidden="false" customHeight="true" outlineLevel="0" collapsed="false">
      <c r="A11" s="24" t="s">
        <v>17</v>
      </c>
      <c r="B11" s="25"/>
      <c r="C11" s="26" t="s">
        <v>14</v>
      </c>
    </row>
    <row r="12" s="20" customFormat="true" ht="33.75" hidden="false" customHeight="true" outlineLevel="0" collapsed="false">
      <c r="A12" s="23" t="s">
        <v>18</v>
      </c>
      <c r="B12" s="28" t="s">
        <v>4</v>
      </c>
      <c r="C12" s="29" t="s">
        <v>8</v>
      </c>
    </row>
    <row r="13" s="20" customFormat="true" ht="33.75" hidden="false" customHeight="true" outlineLevel="0" collapsed="false">
      <c r="A13" s="23"/>
      <c r="B13" s="30" t="s">
        <v>4</v>
      </c>
      <c r="C13" s="31" t="s">
        <v>19</v>
      </c>
    </row>
    <row r="14" s="20" customFormat="true" ht="33.75" hidden="false" customHeight="true" outlineLevel="0" collapsed="false">
      <c r="A14" s="23"/>
      <c r="B14" s="21" t="s">
        <v>4</v>
      </c>
      <c r="C14" s="22" t="s">
        <v>20</v>
      </c>
    </row>
    <row r="15" s="20" customFormat="true" ht="22.5" hidden="false" customHeight="true" outlineLevel="0" collapsed="false">
      <c r="A15" s="32" t="s">
        <v>21</v>
      </c>
      <c r="B15" s="28" t="s">
        <v>4</v>
      </c>
      <c r="C15" s="29" t="s">
        <v>22</v>
      </c>
    </row>
    <row r="16" s="20" customFormat="true" ht="33.75" hidden="false" customHeight="true" outlineLevel="0" collapsed="false">
      <c r="A16" s="24" t="s">
        <v>23</v>
      </c>
      <c r="B16" s="25"/>
      <c r="C16" s="26" t="s">
        <v>14</v>
      </c>
    </row>
    <row r="17" s="20" customFormat="true" ht="33.75" hidden="false" customHeight="true" outlineLevel="0" collapsed="false">
      <c r="A17" s="23" t="s">
        <v>24</v>
      </c>
      <c r="B17" s="28" t="s">
        <v>4</v>
      </c>
      <c r="C17" s="29" t="s">
        <v>8</v>
      </c>
    </row>
    <row r="18" s="20" customFormat="true" ht="33.75" hidden="false" customHeight="true" outlineLevel="0" collapsed="false">
      <c r="A18" s="23"/>
      <c r="B18" s="30" t="s">
        <v>4</v>
      </c>
      <c r="C18" s="31" t="s">
        <v>25</v>
      </c>
    </row>
    <row r="19" s="20" customFormat="true" ht="33.75" hidden="false" customHeight="true" outlineLevel="0" collapsed="false">
      <c r="A19" s="23" t="s">
        <v>26</v>
      </c>
      <c r="B19" s="28" t="s">
        <v>4</v>
      </c>
      <c r="C19" s="29" t="s">
        <v>8</v>
      </c>
    </row>
    <row r="20" s="20" customFormat="true" ht="33.75" hidden="false" customHeight="true" outlineLevel="0" collapsed="false">
      <c r="A20" s="23"/>
      <c r="B20" s="33" t="s">
        <v>4</v>
      </c>
      <c r="C20" s="31" t="s">
        <v>27</v>
      </c>
    </row>
    <row r="21" s="20" customFormat="true" ht="33.75" hidden="false" customHeight="true" outlineLevel="0" collapsed="false">
      <c r="A21" s="34" t="s">
        <v>28</v>
      </c>
      <c r="B21" s="35"/>
      <c r="C21" s="26" t="s">
        <v>14</v>
      </c>
    </row>
    <row r="22" s="20" customFormat="true" ht="33.75" hidden="false" customHeight="true" outlineLevel="0" collapsed="false">
      <c r="A22" s="23" t="s">
        <v>29</v>
      </c>
      <c r="B22" s="28" t="s">
        <v>4</v>
      </c>
      <c r="C22" s="29" t="s">
        <v>8</v>
      </c>
    </row>
    <row r="23" s="20" customFormat="true" ht="33.75" hidden="false" customHeight="true" outlineLevel="0" collapsed="false">
      <c r="A23" s="23"/>
      <c r="B23" s="30" t="s">
        <v>4</v>
      </c>
      <c r="C23" s="36" t="s">
        <v>30</v>
      </c>
    </row>
    <row r="24" s="20" customFormat="true" ht="33.75" hidden="false" customHeight="true" outlineLevel="0" collapsed="false">
      <c r="A24" s="23"/>
      <c r="B24" s="30" t="s">
        <v>4</v>
      </c>
      <c r="C24" s="36" t="s">
        <v>31</v>
      </c>
    </row>
    <row r="25" customFormat="false" ht="33.75" hidden="false" customHeight="true" outlineLevel="0" collapsed="false">
      <c r="A25" s="23"/>
      <c r="B25" s="37" t="s">
        <v>4</v>
      </c>
      <c r="C25" s="38" t="s">
        <v>32</v>
      </c>
    </row>
    <row r="26" customFormat="false" ht="33.75" hidden="false" customHeight="true" outlineLevel="0" collapsed="false">
      <c r="A26" s="24" t="s">
        <v>33</v>
      </c>
      <c r="B26" s="25" t="s">
        <v>4</v>
      </c>
      <c r="C26" s="26" t="s">
        <v>34</v>
      </c>
    </row>
    <row r="27" customFormat="false" ht="33.75" hidden="false" customHeight="true" outlineLevel="0" collapsed="false">
      <c r="A27" s="24" t="s">
        <v>35</v>
      </c>
      <c r="B27" s="25" t="s">
        <v>4</v>
      </c>
      <c r="C27" s="26" t="s">
        <v>34</v>
      </c>
    </row>
    <row r="28" customFormat="false" ht="33.75" hidden="false" customHeight="true" outlineLevel="0" collapsed="false">
      <c r="A28" s="39" t="s">
        <v>36</v>
      </c>
      <c r="B28" s="40" t="s">
        <v>4</v>
      </c>
      <c r="C28" s="41" t="s">
        <v>34</v>
      </c>
    </row>
  </sheetData>
  <mergeCells count="7">
    <mergeCell ref="A3:A4"/>
    <mergeCell ref="A5:A6"/>
    <mergeCell ref="A7:A8"/>
    <mergeCell ref="A12:A14"/>
    <mergeCell ref="A17:A18"/>
    <mergeCell ref="A19:A20"/>
    <mergeCell ref="A22:A25"/>
  </mergeCells>
  <printOptions headings="false" gridLines="false" gridLinesSet="true" horizontalCentered="true" verticalCentered="false"/>
  <pageMargins left="0.7875" right="0.7875" top="0.7875" bottom="0.78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V38"/>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42" width="3.8582995951417"/>
    <col collapsed="false" hidden="false" max="2" min="2" style="43" width="23.0323886639676"/>
    <col collapsed="false" hidden="false" max="3" min="3" style="43" width="38.4574898785425"/>
    <col collapsed="false" hidden="false" max="4" min="4" style="44" width="18.1012145748988"/>
    <col collapsed="false" hidden="false" max="5" min="5" style="43" width="31.3846153846154"/>
    <col collapsed="false" hidden="false" max="6" min="6" style="43" width="23.0323886639676"/>
    <col collapsed="false" hidden="false" max="7" min="7" style="43" width="12.5344129554656"/>
    <col collapsed="false" hidden="false" max="21" min="8" style="43" width="4.39271255060729"/>
    <col collapsed="false" hidden="false" max="22" min="22" style="43" width="11.0323886639676"/>
    <col collapsed="false" hidden="false" max="256" min="23" style="43" width="8.24696356275304"/>
    <col collapsed="false" hidden="false" max="257" min="257" style="43" width="3.8582995951417"/>
    <col collapsed="false" hidden="false" max="258" min="258" style="43" width="23.0323886639676"/>
    <col collapsed="false" hidden="false" max="259" min="259" style="43" width="38.4574898785425"/>
    <col collapsed="false" hidden="false" max="260" min="260" style="43" width="18.1012145748988"/>
    <col collapsed="false" hidden="false" max="261" min="261" style="43" width="31.3846153846154"/>
    <col collapsed="false" hidden="false" max="262" min="262" style="43" width="23.0323886639676"/>
    <col collapsed="false" hidden="false" max="263" min="263" style="43" width="12.5344129554656"/>
    <col collapsed="false" hidden="false" max="277" min="264" style="43" width="4.39271255060729"/>
    <col collapsed="false" hidden="false" max="278" min="278" style="43" width="11.0323886639676"/>
    <col collapsed="false" hidden="false" max="512" min="279" style="43" width="8.24696356275304"/>
    <col collapsed="false" hidden="false" max="513" min="513" style="43" width="3.8582995951417"/>
    <col collapsed="false" hidden="false" max="514" min="514" style="43" width="23.0323886639676"/>
    <col collapsed="false" hidden="false" max="515" min="515" style="43" width="38.4574898785425"/>
    <col collapsed="false" hidden="false" max="516" min="516" style="43" width="18.1012145748988"/>
    <col collapsed="false" hidden="false" max="517" min="517" style="43" width="31.3846153846154"/>
    <col collapsed="false" hidden="false" max="518" min="518" style="43" width="23.0323886639676"/>
    <col collapsed="false" hidden="false" max="519" min="519" style="43" width="12.5344129554656"/>
    <col collapsed="false" hidden="false" max="533" min="520" style="43" width="4.39271255060729"/>
    <col collapsed="false" hidden="false" max="534" min="534" style="43" width="11.0323886639676"/>
    <col collapsed="false" hidden="false" max="768" min="535" style="43" width="8.24696356275304"/>
    <col collapsed="false" hidden="false" max="769" min="769" style="43" width="3.8582995951417"/>
    <col collapsed="false" hidden="false" max="770" min="770" style="43" width="23.0323886639676"/>
    <col collapsed="false" hidden="false" max="771" min="771" style="43" width="38.4574898785425"/>
    <col collapsed="false" hidden="false" max="772" min="772" style="43" width="18.1012145748988"/>
    <col collapsed="false" hidden="false" max="773" min="773" style="43" width="31.3846153846154"/>
    <col collapsed="false" hidden="false" max="774" min="774" style="43" width="23.0323886639676"/>
    <col collapsed="false" hidden="false" max="775" min="775" style="43" width="12.5344129554656"/>
    <col collapsed="false" hidden="false" max="789" min="776" style="43" width="4.39271255060729"/>
    <col collapsed="false" hidden="false" max="790" min="790" style="43" width="11.0323886639676"/>
    <col collapsed="false" hidden="false" max="1025" min="791" style="43" width="8.24696356275304"/>
  </cols>
  <sheetData>
    <row r="1" customFormat="false" ht="13.5" hidden="false" customHeight="false" outlineLevel="0" collapsed="false">
      <c r="A1" s="0"/>
      <c r="B1" s="0"/>
      <c r="C1" s="0"/>
      <c r="D1" s="0"/>
      <c r="E1" s="0"/>
      <c r="F1" s="0"/>
      <c r="G1" s="0"/>
      <c r="H1" s="0"/>
      <c r="I1" s="0"/>
      <c r="J1" s="0"/>
      <c r="K1" s="0"/>
      <c r="L1" s="0"/>
      <c r="M1" s="0"/>
      <c r="N1" s="0"/>
      <c r="O1" s="0"/>
      <c r="P1" s="0"/>
      <c r="Q1" s="0"/>
      <c r="R1" s="0"/>
      <c r="S1" s="0"/>
      <c r="T1" s="0"/>
      <c r="U1" s="0"/>
      <c r="V1" s="0"/>
    </row>
    <row r="2" customFormat="false" ht="20.25" hidden="false" customHeight="true" outlineLevel="0" collapsed="false">
      <c r="A2" s="45" t="s">
        <v>37</v>
      </c>
      <c r="B2" s="0"/>
      <c r="C2" s="0"/>
      <c r="D2" s="0"/>
      <c r="E2" s="0"/>
      <c r="F2" s="0"/>
      <c r="G2" s="0"/>
      <c r="H2" s="0"/>
      <c r="I2" s="0"/>
      <c r="J2" s="0"/>
      <c r="K2" s="0"/>
      <c r="L2" s="0"/>
      <c r="M2" s="0"/>
      <c r="N2" s="0"/>
      <c r="O2" s="0"/>
      <c r="P2" s="0"/>
      <c r="Q2" s="0"/>
      <c r="R2" s="0"/>
      <c r="S2" s="0"/>
      <c r="T2" s="0"/>
      <c r="U2" s="0"/>
      <c r="V2" s="0"/>
    </row>
    <row r="3" customFormat="false" ht="20.25" hidden="false" customHeight="true" outlineLevel="0" collapsed="false">
      <c r="A3" s="46" t="s">
        <v>38</v>
      </c>
      <c r="B3" s="46"/>
      <c r="C3" s="46"/>
      <c r="D3" s="46"/>
      <c r="E3" s="46"/>
      <c r="F3" s="46"/>
      <c r="G3" s="46"/>
      <c r="H3" s="46"/>
      <c r="I3" s="46"/>
      <c r="J3" s="46"/>
      <c r="K3" s="46"/>
      <c r="L3" s="46"/>
      <c r="M3" s="46"/>
      <c r="N3" s="46"/>
      <c r="O3" s="46"/>
      <c r="P3" s="46"/>
      <c r="Q3" s="46"/>
      <c r="R3" s="46"/>
      <c r="S3" s="46"/>
      <c r="T3" s="46"/>
      <c r="U3" s="46"/>
      <c r="V3" s="0"/>
    </row>
    <row r="4" customFormat="false" ht="20.25" hidden="false" customHeight="true" outlineLevel="0" collapsed="false">
      <c r="A4" s="0"/>
      <c r="B4" s="0"/>
      <c r="C4" s="0"/>
      <c r="D4" s="0"/>
      <c r="E4" s="0"/>
      <c r="F4" s="0"/>
      <c r="G4" s="0"/>
      <c r="H4" s="0"/>
      <c r="I4" s="0"/>
      <c r="J4" s="0"/>
      <c r="K4" s="0"/>
      <c r="L4" s="0"/>
      <c r="M4" s="0"/>
      <c r="N4" s="0"/>
      <c r="O4" s="0"/>
      <c r="P4" s="0"/>
      <c r="Q4" s="0"/>
      <c r="R4" s="0"/>
      <c r="S4" s="0"/>
      <c r="T4" s="0"/>
      <c r="U4" s="0"/>
      <c r="V4" s="0"/>
    </row>
    <row r="5" customFormat="false" ht="30" hidden="false" customHeight="true" outlineLevel="0" collapsed="false">
      <c r="A5" s="0"/>
      <c r="B5" s="0"/>
      <c r="C5" s="0"/>
      <c r="D5" s="0"/>
      <c r="E5" s="0"/>
      <c r="F5" s="0"/>
      <c r="G5" s="47"/>
      <c r="H5" s="48" t="s">
        <v>39</v>
      </c>
      <c r="I5" s="48"/>
      <c r="J5" s="48"/>
      <c r="K5" s="48"/>
      <c r="L5" s="49"/>
      <c r="M5" s="50"/>
      <c r="N5" s="50"/>
      <c r="O5" s="50"/>
      <c r="P5" s="50"/>
      <c r="Q5" s="50"/>
      <c r="R5" s="50"/>
      <c r="S5" s="50"/>
      <c r="T5" s="50"/>
      <c r="U5" s="51"/>
      <c r="V5" s="0"/>
    </row>
    <row r="6" customFormat="false" ht="20.25" hidden="false" customHeight="true" outlineLevel="0" collapsed="false">
      <c r="A6" s="0"/>
      <c r="B6" s="0"/>
      <c r="C6" s="0"/>
      <c r="D6" s="0"/>
      <c r="E6" s="0"/>
      <c r="F6" s="0"/>
      <c r="G6" s="0"/>
      <c r="H6" s="0"/>
      <c r="I6" s="0"/>
      <c r="J6" s="0"/>
      <c r="K6" s="0"/>
      <c r="L6" s="0"/>
      <c r="M6" s="0"/>
      <c r="N6" s="0"/>
      <c r="O6" s="0"/>
      <c r="P6" s="0"/>
      <c r="Q6" s="0"/>
      <c r="R6" s="0"/>
      <c r="S6" s="0"/>
      <c r="T6" s="0"/>
      <c r="U6" s="0"/>
      <c r="V6" s="0"/>
    </row>
    <row r="7" customFormat="false" ht="18" hidden="false" customHeight="true" outlineLevel="0" collapsed="false">
      <c r="A7" s="48" t="s">
        <v>40</v>
      </c>
      <c r="B7" s="48"/>
      <c r="C7" s="48" t="s">
        <v>41</v>
      </c>
      <c r="D7" s="52" t="s">
        <v>42</v>
      </c>
      <c r="E7" s="48" t="s">
        <v>43</v>
      </c>
      <c r="F7" s="48"/>
      <c r="G7" s="48"/>
      <c r="H7" s="48"/>
      <c r="I7" s="48"/>
      <c r="J7" s="48"/>
      <c r="K7" s="48"/>
      <c r="L7" s="48"/>
      <c r="M7" s="48"/>
      <c r="N7" s="53" t="s">
        <v>44</v>
      </c>
      <c r="O7" s="53"/>
      <c r="P7" s="53"/>
      <c r="Q7" s="53"/>
      <c r="R7" s="48" t="s">
        <v>45</v>
      </c>
      <c r="S7" s="48"/>
      <c r="T7" s="48"/>
      <c r="U7" s="48"/>
      <c r="V7" s="0"/>
    </row>
    <row r="8" customFormat="false" ht="33" hidden="false" customHeight="true" outlineLevel="0" collapsed="false">
      <c r="A8" s="48" t="s">
        <v>46</v>
      </c>
      <c r="B8" s="48"/>
      <c r="C8" s="54"/>
      <c r="D8" s="55"/>
      <c r="E8" s="56" t="s">
        <v>47</v>
      </c>
      <c r="F8" s="57" t="s">
        <v>48</v>
      </c>
      <c r="G8" s="57"/>
      <c r="H8" s="57"/>
      <c r="I8" s="57"/>
      <c r="J8" s="57"/>
      <c r="K8" s="57"/>
      <c r="L8" s="57"/>
      <c r="M8" s="57"/>
      <c r="N8" s="58"/>
      <c r="O8" s="58"/>
      <c r="P8" s="58"/>
      <c r="Q8" s="58"/>
      <c r="R8" s="59"/>
      <c r="S8" s="59"/>
      <c r="T8" s="59"/>
      <c r="U8" s="59"/>
      <c r="V8" s="0"/>
    </row>
    <row r="9" customFormat="false" ht="19.5" hidden="false" customHeight="true" outlineLevel="0" collapsed="false">
      <c r="A9" s="53" t="n">
        <v>72</v>
      </c>
      <c r="B9" s="57" t="s">
        <v>49</v>
      </c>
      <c r="C9" s="57" t="s">
        <v>50</v>
      </c>
      <c r="D9" s="55"/>
      <c r="E9" s="60" t="s">
        <v>7</v>
      </c>
      <c r="F9" s="61" t="s">
        <v>51</v>
      </c>
      <c r="G9" s="61"/>
      <c r="H9" s="61"/>
      <c r="I9" s="61"/>
      <c r="J9" s="61"/>
      <c r="K9" s="61"/>
      <c r="L9" s="61"/>
      <c r="M9" s="61"/>
      <c r="N9" s="62" t="s">
        <v>52</v>
      </c>
      <c r="O9" s="62"/>
      <c r="P9" s="62"/>
      <c r="Q9" s="62"/>
      <c r="R9" s="62" t="s">
        <v>52</v>
      </c>
      <c r="S9" s="62"/>
      <c r="T9" s="62"/>
      <c r="U9" s="62"/>
      <c r="V9" s="63"/>
    </row>
    <row r="10" customFormat="false" ht="46.5" hidden="false" customHeight="true" outlineLevel="0" collapsed="false">
      <c r="A10" s="53"/>
      <c r="B10" s="57"/>
      <c r="C10" s="57"/>
      <c r="D10" s="55"/>
      <c r="E10" s="64" t="s">
        <v>10</v>
      </c>
      <c r="F10" s="65" t="s">
        <v>52</v>
      </c>
      <c r="G10" s="65"/>
      <c r="H10" s="65"/>
      <c r="I10" s="65"/>
      <c r="J10" s="65"/>
      <c r="K10" s="65"/>
      <c r="L10" s="65"/>
      <c r="M10" s="65"/>
      <c r="N10" s="62"/>
      <c r="O10" s="62"/>
      <c r="P10" s="62"/>
      <c r="Q10" s="62"/>
      <c r="R10" s="62"/>
      <c r="S10" s="62"/>
      <c r="T10" s="62"/>
      <c r="U10" s="62"/>
      <c r="V10" s="0"/>
    </row>
    <row r="11" customFormat="false" ht="19.5" hidden="false" customHeight="true" outlineLevel="0" collapsed="false">
      <c r="A11" s="53"/>
      <c r="B11" s="57"/>
      <c r="C11" s="57"/>
      <c r="D11" s="55"/>
      <c r="E11" s="66" t="s">
        <v>13</v>
      </c>
      <c r="F11" s="67" t="s">
        <v>53</v>
      </c>
      <c r="G11" s="67"/>
      <c r="H11" s="67"/>
      <c r="I11" s="67"/>
      <c r="J11" s="67"/>
      <c r="K11" s="67"/>
      <c r="L11" s="67"/>
      <c r="M11" s="67"/>
      <c r="N11" s="62"/>
      <c r="O11" s="62"/>
      <c r="P11" s="62"/>
      <c r="Q11" s="62"/>
      <c r="R11" s="62"/>
      <c r="S11" s="62"/>
      <c r="T11" s="62"/>
      <c r="U11" s="62"/>
      <c r="V11" s="0"/>
    </row>
    <row r="12" customFormat="false" ht="19.5" hidden="false" customHeight="true" outlineLevel="0" collapsed="false">
      <c r="A12" s="53"/>
      <c r="B12" s="57"/>
      <c r="C12" s="57"/>
      <c r="D12" s="55"/>
      <c r="E12" s="65" t="s">
        <v>15</v>
      </c>
      <c r="F12" s="65" t="s">
        <v>54</v>
      </c>
      <c r="G12" s="65"/>
      <c r="H12" s="65"/>
      <c r="I12" s="65"/>
      <c r="J12" s="65"/>
      <c r="K12" s="65"/>
      <c r="L12" s="65"/>
      <c r="M12" s="65"/>
      <c r="N12" s="62"/>
      <c r="O12" s="62"/>
      <c r="P12" s="62"/>
      <c r="Q12" s="62"/>
      <c r="R12" s="62"/>
      <c r="S12" s="62"/>
      <c r="T12" s="62"/>
      <c r="U12" s="62"/>
      <c r="V12" s="0"/>
    </row>
    <row r="13" customFormat="false" ht="19.5" hidden="false" customHeight="true" outlineLevel="0" collapsed="false">
      <c r="A13" s="53"/>
      <c r="B13" s="57"/>
      <c r="C13" s="57"/>
      <c r="D13" s="55"/>
      <c r="E13" s="65" t="s">
        <v>17</v>
      </c>
      <c r="F13" s="67" t="s">
        <v>55</v>
      </c>
      <c r="G13" s="67"/>
      <c r="H13" s="67"/>
      <c r="I13" s="67"/>
      <c r="J13" s="67"/>
      <c r="K13" s="67"/>
      <c r="L13" s="67"/>
      <c r="M13" s="67"/>
      <c r="N13" s="62"/>
      <c r="O13" s="62"/>
      <c r="P13" s="62"/>
      <c r="Q13" s="62"/>
      <c r="R13" s="62"/>
      <c r="S13" s="62"/>
      <c r="T13" s="62"/>
      <c r="U13" s="62"/>
      <c r="V13" s="0"/>
    </row>
    <row r="14" customFormat="false" ht="19.5" hidden="false" customHeight="true" outlineLevel="0" collapsed="false">
      <c r="A14" s="53"/>
      <c r="B14" s="57"/>
      <c r="C14" s="57"/>
      <c r="D14" s="55"/>
      <c r="E14" s="65" t="s">
        <v>18</v>
      </c>
      <c r="F14" s="65" t="s">
        <v>52</v>
      </c>
      <c r="G14" s="65"/>
      <c r="H14" s="65"/>
      <c r="I14" s="65"/>
      <c r="J14" s="65"/>
      <c r="K14" s="65"/>
      <c r="L14" s="65"/>
      <c r="M14" s="65"/>
      <c r="N14" s="62"/>
      <c r="O14" s="62"/>
      <c r="P14" s="62"/>
      <c r="Q14" s="62"/>
      <c r="R14" s="62"/>
      <c r="S14" s="62"/>
      <c r="T14" s="62"/>
      <c r="U14" s="62"/>
      <c r="V14" s="0"/>
    </row>
    <row r="15" customFormat="false" ht="19.5" hidden="false" customHeight="true" outlineLevel="0" collapsed="false">
      <c r="A15" s="53"/>
      <c r="B15" s="57"/>
      <c r="C15" s="57"/>
      <c r="D15" s="55"/>
      <c r="E15" s="68" t="s">
        <v>56</v>
      </c>
      <c r="F15" s="67" t="s">
        <v>52</v>
      </c>
      <c r="G15" s="67"/>
      <c r="H15" s="67"/>
      <c r="I15" s="67"/>
      <c r="J15" s="67"/>
      <c r="K15" s="67"/>
      <c r="L15" s="67"/>
      <c r="M15" s="67"/>
      <c r="N15" s="62"/>
      <c r="O15" s="62"/>
      <c r="P15" s="62"/>
      <c r="Q15" s="62"/>
      <c r="R15" s="62"/>
      <c r="S15" s="62"/>
      <c r="T15" s="62"/>
      <c r="U15" s="62"/>
      <c r="V15" s="0"/>
    </row>
    <row r="16" customFormat="false" ht="19.5" hidden="false" customHeight="true" outlineLevel="0" collapsed="false">
      <c r="A16" s="53"/>
      <c r="B16" s="57"/>
      <c r="C16" s="57"/>
      <c r="D16" s="55"/>
      <c r="E16" s="66" t="s">
        <v>23</v>
      </c>
      <c r="F16" s="67" t="s">
        <v>52</v>
      </c>
      <c r="G16" s="67"/>
      <c r="H16" s="67"/>
      <c r="I16" s="67"/>
      <c r="J16" s="67"/>
      <c r="K16" s="67"/>
      <c r="L16" s="67"/>
      <c r="M16" s="67"/>
      <c r="N16" s="62"/>
      <c r="O16" s="62"/>
      <c r="P16" s="62"/>
      <c r="Q16" s="62"/>
      <c r="R16" s="62"/>
      <c r="S16" s="62"/>
      <c r="T16" s="62"/>
      <c r="U16" s="62"/>
      <c r="V16" s="0"/>
    </row>
    <row r="17" customFormat="false" ht="19.5" hidden="false" customHeight="true" outlineLevel="0" collapsed="false">
      <c r="A17" s="53"/>
      <c r="B17" s="57"/>
      <c r="C17" s="57"/>
      <c r="D17" s="55"/>
      <c r="E17" s="69" t="s">
        <v>24</v>
      </c>
      <c r="F17" s="67" t="s">
        <v>52</v>
      </c>
      <c r="G17" s="67"/>
      <c r="H17" s="67"/>
      <c r="I17" s="67"/>
      <c r="J17" s="67"/>
      <c r="K17" s="67"/>
      <c r="L17" s="67"/>
      <c r="M17" s="67"/>
      <c r="N17" s="62"/>
      <c r="O17" s="62"/>
      <c r="P17" s="62"/>
      <c r="Q17" s="62"/>
      <c r="R17" s="62"/>
      <c r="S17" s="62"/>
      <c r="T17" s="62"/>
      <c r="U17" s="62"/>
      <c r="V17" s="0"/>
    </row>
    <row r="18" customFormat="false" ht="19.5" hidden="false" customHeight="true" outlineLevel="0" collapsed="false">
      <c r="A18" s="53"/>
      <c r="B18" s="57"/>
      <c r="C18" s="57"/>
      <c r="D18" s="55"/>
      <c r="E18" s="65" t="s">
        <v>26</v>
      </c>
      <c r="F18" s="65" t="s">
        <v>52</v>
      </c>
      <c r="G18" s="65"/>
      <c r="H18" s="65"/>
      <c r="I18" s="65"/>
      <c r="J18" s="65"/>
      <c r="K18" s="65"/>
      <c r="L18" s="65"/>
      <c r="M18" s="65"/>
      <c r="N18" s="62"/>
      <c r="O18" s="62"/>
      <c r="P18" s="62"/>
      <c r="Q18" s="62"/>
      <c r="R18" s="62"/>
      <c r="S18" s="62"/>
      <c r="T18" s="62"/>
      <c r="U18" s="62"/>
      <c r="V18" s="0"/>
    </row>
    <row r="19" customFormat="false" ht="19.5" hidden="false" customHeight="true" outlineLevel="0" collapsed="false">
      <c r="A19" s="53"/>
      <c r="B19" s="57"/>
      <c r="C19" s="57"/>
      <c r="D19" s="55"/>
      <c r="E19" s="65" t="s">
        <v>28</v>
      </c>
      <c r="F19" s="65" t="s">
        <v>52</v>
      </c>
      <c r="G19" s="65"/>
      <c r="H19" s="65"/>
      <c r="I19" s="65"/>
      <c r="J19" s="65"/>
      <c r="K19" s="65"/>
      <c r="L19" s="65"/>
      <c r="M19" s="65"/>
      <c r="N19" s="62"/>
      <c r="O19" s="62"/>
      <c r="P19" s="62"/>
      <c r="Q19" s="62"/>
      <c r="R19" s="62"/>
      <c r="S19" s="62"/>
      <c r="T19" s="62"/>
      <c r="U19" s="62"/>
      <c r="V19" s="0"/>
    </row>
    <row r="20" customFormat="false" ht="18.75" hidden="false" customHeight="true" outlineLevel="0" collapsed="false">
      <c r="A20" s="53"/>
      <c r="B20" s="57"/>
      <c r="C20" s="57"/>
      <c r="D20" s="55"/>
      <c r="E20" s="66" t="s">
        <v>29</v>
      </c>
      <c r="F20" s="65" t="s">
        <v>57</v>
      </c>
      <c r="G20" s="65"/>
      <c r="H20" s="65"/>
      <c r="I20" s="65"/>
      <c r="J20" s="65"/>
      <c r="K20" s="65"/>
      <c r="L20" s="65"/>
      <c r="M20" s="65"/>
      <c r="N20" s="62"/>
      <c r="O20" s="62"/>
      <c r="P20" s="62"/>
      <c r="Q20" s="62"/>
      <c r="R20" s="62"/>
      <c r="S20" s="62"/>
      <c r="T20" s="62"/>
      <c r="U20" s="62"/>
      <c r="V20" s="0"/>
    </row>
    <row r="21" customFormat="false" ht="18.75" hidden="false" customHeight="true" outlineLevel="0" collapsed="false">
      <c r="A21" s="53"/>
      <c r="B21" s="57"/>
      <c r="C21" s="57"/>
      <c r="D21" s="55"/>
      <c r="E21" s="66" t="s">
        <v>33</v>
      </c>
      <c r="F21" s="65" t="s">
        <v>58</v>
      </c>
      <c r="G21" s="65"/>
      <c r="H21" s="65"/>
      <c r="I21" s="65"/>
      <c r="J21" s="65"/>
      <c r="K21" s="65"/>
      <c r="L21" s="65"/>
      <c r="M21" s="65"/>
      <c r="N21" s="62"/>
      <c r="O21" s="62"/>
      <c r="P21" s="62"/>
      <c r="Q21" s="62"/>
      <c r="R21" s="62"/>
      <c r="S21" s="62"/>
      <c r="T21" s="62"/>
      <c r="U21" s="62"/>
      <c r="V21" s="0"/>
    </row>
    <row r="22" customFormat="false" ht="18.75" hidden="false" customHeight="true" outlineLevel="0" collapsed="false">
      <c r="A22" s="53"/>
      <c r="B22" s="57"/>
      <c r="C22" s="57"/>
      <c r="D22" s="55"/>
      <c r="E22" s="70" t="s">
        <v>35</v>
      </c>
      <c r="F22" s="71" t="s">
        <v>54</v>
      </c>
      <c r="G22" s="71"/>
      <c r="H22" s="71"/>
      <c r="I22" s="71"/>
      <c r="J22" s="71"/>
      <c r="K22" s="71"/>
      <c r="L22" s="71"/>
      <c r="M22" s="71"/>
      <c r="N22" s="62"/>
      <c r="O22" s="62"/>
      <c r="P22" s="62"/>
      <c r="Q22" s="62"/>
      <c r="R22" s="62"/>
      <c r="S22" s="62"/>
      <c r="T22" s="62"/>
      <c r="U22" s="62"/>
      <c r="V22" s="0"/>
    </row>
    <row r="23" customFormat="false" ht="19.5" hidden="false" customHeight="true" outlineLevel="0" collapsed="false">
      <c r="A23" s="53"/>
      <c r="B23" s="57"/>
      <c r="C23" s="57"/>
      <c r="D23" s="55"/>
      <c r="E23" s="72" t="s">
        <v>36</v>
      </c>
      <c r="F23" s="72" t="s">
        <v>52</v>
      </c>
      <c r="G23" s="72"/>
      <c r="H23" s="72"/>
      <c r="I23" s="72"/>
      <c r="J23" s="72"/>
      <c r="K23" s="72"/>
      <c r="L23" s="72"/>
      <c r="M23" s="72"/>
      <c r="N23" s="62"/>
      <c r="O23" s="62"/>
      <c r="P23" s="62"/>
      <c r="Q23" s="62"/>
      <c r="R23" s="62"/>
      <c r="S23" s="62"/>
      <c r="T23" s="62"/>
      <c r="U23" s="62"/>
      <c r="V23" s="0"/>
    </row>
    <row r="24" customFormat="false" ht="19.5" hidden="false" customHeight="true" outlineLevel="0" collapsed="false">
      <c r="A24" s="53" t="n">
        <v>74</v>
      </c>
      <c r="B24" s="57" t="s">
        <v>59</v>
      </c>
      <c r="C24" s="57" t="s">
        <v>50</v>
      </c>
      <c r="D24" s="73"/>
      <c r="E24" s="60" t="s">
        <v>7</v>
      </c>
      <c r="F24" s="61" t="s">
        <v>51</v>
      </c>
      <c r="G24" s="61"/>
      <c r="H24" s="61"/>
      <c r="I24" s="61"/>
      <c r="J24" s="61"/>
      <c r="K24" s="61"/>
      <c r="L24" s="61"/>
      <c r="M24" s="61"/>
      <c r="N24" s="62" t="s">
        <v>52</v>
      </c>
      <c r="O24" s="62"/>
      <c r="P24" s="62"/>
      <c r="Q24" s="62"/>
      <c r="R24" s="62" t="s">
        <v>52</v>
      </c>
      <c r="S24" s="62"/>
      <c r="T24" s="62"/>
      <c r="U24" s="62"/>
      <c r="V24" s="63"/>
    </row>
    <row r="25" customFormat="false" ht="46.5" hidden="false" customHeight="true" outlineLevel="0" collapsed="false">
      <c r="A25" s="53"/>
      <c r="B25" s="57"/>
      <c r="C25" s="57"/>
      <c r="D25" s="73"/>
      <c r="E25" s="64" t="s">
        <v>10</v>
      </c>
      <c r="F25" s="65" t="s">
        <v>52</v>
      </c>
      <c r="G25" s="65"/>
      <c r="H25" s="65"/>
      <c r="I25" s="65"/>
      <c r="J25" s="65"/>
      <c r="K25" s="65"/>
      <c r="L25" s="65"/>
      <c r="M25" s="65"/>
      <c r="N25" s="62"/>
      <c r="O25" s="62"/>
      <c r="P25" s="62"/>
      <c r="Q25" s="62"/>
      <c r="R25" s="62"/>
      <c r="S25" s="62"/>
      <c r="T25" s="62"/>
      <c r="U25" s="62"/>
    </row>
    <row r="26" customFormat="false" ht="19.5" hidden="false" customHeight="true" outlineLevel="0" collapsed="false">
      <c r="A26" s="53"/>
      <c r="B26" s="57"/>
      <c r="C26" s="57"/>
      <c r="D26" s="73"/>
      <c r="E26" s="66" t="s">
        <v>13</v>
      </c>
      <c r="F26" s="67" t="s">
        <v>53</v>
      </c>
      <c r="G26" s="67"/>
      <c r="H26" s="67"/>
      <c r="I26" s="67"/>
      <c r="J26" s="67"/>
      <c r="K26" s="67"/>
      <c r="L26" s="67"/>
      <c r="M26" s="67"/>
      <c r="N26" s="62"/>
      <c r="O26" s="62"/>
      <c r="P26" s="62"/>
      <c r="Q26" s="62"/>
      <c r="R26" s="62"/>
      <c r="S26" s="62"/>
      <c r="T26" s="62"/>
      <c r="U26" s="62"/>
    </row>
    <row r="27" customFormat="false" ht="19.5" hidden="false" customHeight="true" outlineLevel="0" collapsed="false">
      <c r="A27" s="53"/>
      <c r="B27" s="57"/>
      <c r="C27" s="57"/>
      <c r="D27" s="73"/>
      <c r="E27" s="65" t="s">
        <v>15</v>
      </c>
      <c r="F27" s="65" t="s">
        <v>54</v>
      </c>
      <c r="G27" s="65"/>
      <c r="H27" s="65"/>
      <c r="I27" s="65"/>
      <c r="J27" s="65"/>
      <c r="K27" s="65"/>
      <c r="L27" s="65"/>
      <c r="M27" s="65"/>
      <c r="N27" s="62"/>
      <c r="O27" s="62"/>
      <c r="P27" s="62"/>
      <c r="Q27" s="62"/>
      <c r="R27" s="62"/>
      <c r="S27" s="62"/>
      <c r="T27" s="62"/>
      <c r="U27" s="62"/>
    </row>
    <row r="28" customFormat="false" ht="19.5" hidden="false" customHeight="true" outlineLevel="0" collapsed="false">
      <c r="A28" s="53"/>
      <c r="B28" s="57"/>
      <c r="C28" s="57"/>
      <c r="D28" s="73"/>
      <c r="E28" s="65" t="s">
        <v>17</v>
      </c>
      <c r="F28" s="67" t="s">
        <v>55</v>
      </c>
      <c r="G28" s="67"/>
      <c r="H28" s="67"/>
      <c r="I28" s="67"/>
      <c r="J28" s="67"/>
      <c r="K28" s="67"/>
      <c r="L28" s="67"/>
      <c r="M28" s="67"/>
      <c r="N28" s="62"/>
      <c r="O28" s="62"/>
      <c r="P28" s="62"/>
      <c r="Q28" s="62"/>
      <c r="R28" s="62"/>
      <c r="S28" s="62"/>
      <c r="T28" s="62"/>
      <c r="U28" s="62"/>
    </row>
    <row r="29" customFormat="false" ht="19.5" hidden="false" customHeight="true" outlineLevel="0" collapsed="false">
      <c r="A29" s="53"/>
      <c r="B29" s="57"/>
      <c r="C29" s="57"/>
      <c r="D29" s="73"/>
      <c r="E29" s="65" t="s">
        <v>18</v>
      </c>
      <c r="F29" s="65" t="s">
        <v>52</v>
      </c>
      <c r="G29" s="65"/>
      <c r="H29" s="65"/>
      <c r="I29" s="65"/>
      <c r="J29" s="65"/>
      <c r="K29" s="65"/>
      <c r="L29" s="65"/>
      <c r="M29" s="65"/>
      <c r="N29" s="62"/>
      <c r="O29" s="62"/>
      <c r="P29" s="62"/>
      <c r="Q29" s="62"/>
      <c r="R29" s="62"/>
      <c r="S29" s="62"/>
      <c r="T29" s="62"/>
      <c r="U29" s="62"/>
    </row>
    <row r="30" customFormat="false" ht="19.5" hidden="false" customHeight="true" outlineLevel="0" collapsed="false">
      <c r="A30" s="53"/>
      <c r="B30" s="57"/>
      <c r="C30" s="57"/>
      <c r="D30" s="73"/>
      <c r="E30" s="66" t="s">
        <v>23</v>
      </c>
      <c r="F30" s="67" t="s">
        <v>52</v>
      </c>
      <c r="G30" s="67"/>
      <c r="H30" s="67"/>
      <c r="I30" s="67"/>
      <c r="J30" s="67"/>
      <c r="K30" s="67"/>
      <c r="L30" s="67"/>
      <c r="M30" s="67"/>
      <c r="N30" s="62"/>
      <c r="O30" s="62"/>
      <c r="P30" s="62"/>
      <c r="Q30" s="62"/>
      <c r="R30" s="62"/>
      <c r="S30" s="62"/>
      <c r="T30" s="62"/>
      <c r="U30" s="62"/>
    </row>
    <row r="31" customFormat="false" ht="19.5" hidden="false" customHeight="true" outlineLevel="0" collapsed="false">
      <c r="A31" s="53"/>
      <c r="B31" s="57"/>
      <c r="C31" s="57"/>
      <c r="D31" s="73"/>
      <c r="E31" s="69" t="s">
        <v>24</v>
      </c>
      <c r="F31" s="67" t="s">
        <v>52</v>
      </c>
      <c r="G31" s="67"/>
      <c r="H31" s="67"/>
      <c r="I31" s="67"/>
      <c r="J31" s="67"/>
      <c r="K31" s="67"/>
      <c r="L31" s="67"/>
      <c r="M31" s="67"/>
      <c r="N31" s="62"/>
      <c r="O31" s="62"/>
      <c r="P31" s="62"/>
      <c r="Q31" s="62"/>
      <c r="R31" s="62"/>
      <c r="S31" s="62"/>
      <c r="T31" s="62"/>
      <c r="U31" s="62"/>
    </row>
    <row r="32" customFormat="false" ht="19.5" hidden="false" customHeight="true" outlineLevel="0" collapsed="false">
      <c r="A32" s="53"/>
      <c r="B32" s="57"/>
      <c r="C32" s="57"/>
      <c r="D32" s="73"/>
      <c r="E32" s="65" t="s">
        <v>26</v>
      </c>
      <c r="F32" s="65" t="s">
        <v>52</v>
      </c>
      <c r="G32" s="65"/>
      <c r="H32" s="65"/>
      <c r="I32" s="65"/>
      <c r="J32" s="65"/>
      <c r="K32" s="65"/>
      <c r="L32" s="65"/>
      <c r="M32" s="65"/>
      <c r="N32" s="62"/>
      <c r="O32" s="62"/>
      <c r="P32" s="62"/>
      <c r="Q32" s="62"/>
      <c r="R32" s="62"/>
      <c r="S32" s="62"/>
      <c r="T32" s="62"/>
      <c r="U32" s="62"/>
    </row>
    <row r="33" customFormat="false" ht="19.5" hidden="false" customHeight="true" outlineLevel="0" collapsed="false">
      <c r="A33" s="53"/>
      <c r="B33" s="57"/>
      <c r="C33" s="57"/>
      <c r="D33" s="73"/>
      <c r="E33" s="65" t="s">
        <v>28</v>
      </c>
      <c r="F33" s="65" t="s">
        <v>52</v>
      </c>
      <c r="G33" s="65"/>
      <c r="H33" s="65"/>
      <c r="I33" s="65"/>
      <c r="J33" s="65"/>
      <c r="K33" s="65"/>
      <c r="L33" s="65"/>
      <c r="M33" s="65"/>
      <c r="N33" s="62"/>
      <c r="O33" s="62"/>
      <c r="P33" s="62"/>
      <c r="Q33" s="62"/>
      <c r="R33" s="62"/>
      <c r="S33" s="62"/>
      <c r="T33" s="62"/>
      <c r="U33" s="62"/>
    </row>
    <row r="34" customFormat="false" ht="18.75" hidden="false" customHeight="true" outlineLevel="0" collapsed="false">
      <c r="A34" s="53"/>
      <c r="B34" s="57"/>
      <c r="C34" s="57"/>
      <c r="D34" s="73"/>
      <c r="E34" s="66" t="s">
        <v>29</v>
      </c>
      <c r="F34" s="65" t="s">
        <v>57</v>
      </c>
      <c r="G34" s="65"/>
      <c r="H34" s="65"/>
      <c r="I34" s="65"/>
      <c r="J34" s="65"/>
      <c r="K34" s="65"/>
      <c r="L34" s="65"/>
      <c r="M34" s="65"/>
      <c r="N34" s="62"/>
      <c r="O34" s="62"/>
      <c r="P34" s="62"/>
      <c r="Q34" s="62"/>
      <c r="R34" s="62"/>
      <c r="S34" s="62"/>
      <c r="T34" s="62"/>
      <c r="U34" s="62"/>
    </row>
    <row r="35" customFormat="false" ht="18.75" hidden="false" customHeight="true" outlineLevel="0" collapsed="false">
      <c r="A35" s="53"/>
      <c r="B35" s="57"/>
      <c r="C35" s="57"/>
      <c r="D35" s="73"/>
      <c r="E35" s="66" t="s">
        <v>33</v>
      </c>
      <c r="F35" s="65" t="s">
        <v>60</v>
      </c>
      <c r="G35" s="65"/>
      <c r="H35" s="65"/>
      <c r="I35" s="65"/>
      <c r="J35" s="65"/>
      <c r="K35" s="65"/>
      <c r="L35" s="65"/>
      <c r="M35" s="65"/>
      <c r="N35" s="62"/>
      <c r="O35" s="62"/>
      <c r="P35" s="62"/>
      <c r="Q35" s="62"/>
      <c r="R35" s="62"/>
      <c r="S35" s="62"/>
      <c r="T35" s="62"/>
      <c r="U35" s="62"/>
    </row>
    <row r="36" customFormat="false" ht="18.75" hidden="false" customHeight="true" outlineLevel="0" collapsed="false">
      <c r="A36" s="53"/>
      <c r="B36" s="57"/>
      <c r="C36" s="57"/>
      <c r="D36" s="73"/>
      <c r="E36" s="70" t="s">
        <v>35</v>
      </c>
      <c r="F36" s="71" t="s">
        <v>54</v>
      </c>
      <c r="G36" s="71"/>
      <c r="H36" s="71"/>
      <c r="I36" s="71"/>
      <c r="J36" s="71"/>
      <c r="K36" s="71"/>
      <c r="L36" s="71"/>
      <c r="M36" s="71"/>
      <c r="N36" s="62"/>
      <c r="O36" s="62"/>
      <c r="P36" s="62"/>
      <c r="Q36" s="62"/>
      <c r="R36" s="62"/>
      <c r="S36" s="62"/>
      <c r="T36" s="62"/>
      <c r="U36" s="62"/>
    </row>
    <row r="37" customFormat="false" ht="19.5" hidden="false" customHeight="true" outlineLevel="0" collapsed="false">
      <c r="A37" s="53"/>
      <c r="B37" s="57"/>
      <c r="C37" s="57"/>
      <c r="D37" s="73"/>
      <c r="E37" s="72" t="s">
        <v>36</v>
      </c>
      <c r="F37" s="72" t="s">
        <v>52</v>
      </c>
      <c r="G37" s="72"/>
      <c r="H37" s="72"/>
      <c r="I37" s="72"/>
      <c r="J37" s="72"/>
      <c r="K37" s="72"/>
      <c r="L37" s="72"/>
      <c r="M37" s="72"/>
      <c r="N37" s="62"/>
      <c r="O37" s="62"/>
      <c r="P37" s="62"/>
      <c r="Q37" s="62"/>
      <c r="R37" s="62"/>
      <c r="S37" s="62"/>
      <c r="T37" s="62"/>
      <c r="U37" s="62"/>
    </row>
    <row r="38" customFormat="false" ht="20.25" hidden="false" customHeight="true" outlineLevel="0" collapsed="false"/>
  </sheetData>
  <mergeCells count="51">
    <mergeCell ref="A3:U3"/>
    <mergeCell ref="H5:K5"/>
    <mergeCell ref="A7:B7"/>
    <mergeCell ref="E7:M7"/>
    <mergeCell ref="N7:Q7"/>
    <mergeCell ref="R7:U7"/>
    <mergeCell ref="A8:B8"/>
    <mergeCell ref="F8:M8"/>
    <mergeCell ref="N8:Q8"/>
    <mergeCell ref="R8:U8"/>
    <mergeCell ref="A9:A23"/>
    <mergeCell ref="B9:B23"/>
    <mergeCell ref="C9:C23"/>
    <mergeCell ref="D9:D23"/>
    <mergeCell ref="F9:M9"/>
    <mergeCell ref="N9:Q23"/>
    <mergeCell ref="R9:U23"/>
    <mergeCell ref="F10:M10"/>
    <mergeCell ref="F11:M11"/>
    <mergeCell ref="F12:M12"/>
    <mergeCell ref="F13:M13"/>
    <mergeCell ref="F14:M14"/>
    <mergeCell ref="F15:M15"/>
    <mergeCell ref="F16:M16"/>
    <mergeCell ref="F17:M17"/>
    <mergeCell ref="F18:M18"/>
    <mergeCell ref="F19:M19"/>
    <mergeCell ref="F20:M20"/>
    <mergeCell ref="F21:M21"/>
    <mergeCell ref="F22:M22"/>
    <mergeCell ref="F23:M23"/>
    <mergeCell ref="A24:A37"/>
    <mergeCell ref="B24:B37"/>
    <mergeCell ref="C24:C37"/>
    <mergeCell ref="D24:D37"/>
    <mergeCell ref="F24:M24"/>
    <mergeCell ref="N24:Q37"/>
    <mergeCell ref="R24:U37"/>
    <mergeCell ref="F25:M25"/>
    <mergeCell ref="F26:M26"/>
    <mergeCell ref="F27:M27"/>
    <mergeCell ref="F28:M28"/>
    <mergeCell ref="F29:M29"/>
    <mergeCell ref="F30:M30"/>
    <mergeCell ref="F31:M31"/>
    <mergeCell ref="F32:M32"/>
    <mergeCell ref="F33:M33"/>
    <mergeCell ref="F34:M34"/>
    <mergeCell ref="F35:M35"/>
    <mergeCell ref="F36:M36"/>
    <mergeCell ref="F37:M37"/>
  </mergeCell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AK7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9.5">
</sheetFormatPr>
  <cols>
    <col collapsed="false" hidden="false" max="20" min="1" style="74" width="3.74898785425101"/>
    <col collapsed="false" hidden="false" max="21" min="21" style="75" width="3.74898785425101"/>
    <col collapsed="false" hidden="false" max="34" min="22" style="74" width="3.74898785425101"/>
    <col collapsed="false" hidden="false" max="35" min="35" style="74" width="42.0971659919028"/>
    <col collapsed="false" hidden="false" max="36" min="36" style="74" width="13.2834008097166"/>
    <col collapsed="false" hidden="false" max="37" min="37" style="74" width="14.8906882591093"/>
    <col collapsed="false" hidden="false" max="1025" min="38" style="74" width="9"/>
  </cols>
  <sheetData>
    <row r="1" customFormat="false" ht="21" hidden="false" customHeight="false" outlineLevel="0" collapsed="false">
      <c r="A1" s="76" t="s">
        <v>
61</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0"/>
      <c r="AI1" s="0"/>
      <c r="AJ1" s="0"/>
      <c r="AK1" s="0"/>
    </row>
    <row r="2" customFormat="false" ht="21.95" hidden="false" customHeight="true" outlineLevel="0" collapsed="false">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77" t="s">
        <v>
62</v>
      </c>
      <c r="AJ2" s="78" t="str">
        <f aca="false">
IF(G11="","",VLOOKUP(G11,AI3:AJ7,2,0))</f>
        <v>
</v>
      </c>
      <c r="AK2" s="0"/>
    </row>
    <row r="3" customFormat="false" ht="26.25" hidden="false" customHeight="true" outlineLevel="0" collapsed="false">
      <c r="B3" s="79" t="s">
        <v>
63</v>
      </c>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0"/>
      <c r="AH3" s="0"/>
      <c r="AI3" s="77" t="s">
        <v>
64</v>
      </c>
      <c r="AJ3" s="80" t="n">
        <v>
1</v>
      </c>
      <c r="AK3" s="0"/>
    </row>
    <row r="4" customFormat="false" ht="26.25" hidden="false" customHeight="true" outlineLevel="0" collapsed="false">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0"/>
      <c r="AH4" s="0"/>
      <c r="AI4" s="77" t="s">
        <v>
65</v>
      </c>
      <c r="AJ4" s="80" t="n">
        <v>
2</v>
      </c>
      <c r="AK4" s="0"/>
    </row>
    <row r="5" customFormat="false" ht="26.25" hidden="false" customHeight="true" outlineLevel="0" collapsed="false">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0"/>
      <c r="AH5" s="0"/>
      <c r="AI5" s="77" t="s">
        <v>
66</v>
      </c>
      <c r="AJ5" s="80" t="n">
        <v>
3</v>
      </c>
      <c r="AK5" s="0"/>
    </row>
    <row r="6" customFormat="false" ht="26.25" hidden="false" customHeight="true" outlineLevel="0" collapsed="false">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0"/>
      <c r="AH6" s="0"/>
      <c r="AI6" s="77" t="s">
        <v>
49</v>
      </c>
      <c r="AJ6" s="80" t="n">
        <v>
4</v>
      </c>
      <c r="AK6" s="0"/>
    </row>
    <row r="7" customFormat="false" ht="21.95" hidden="false" customHeight="true" outlineLevel="0" collapsed="false">
      <c r="B7" s="0"/>
      <c r="C7" s="0"/>
      <c r="D7" s="0"/>
      <c r="E7" s="0"/>
      <c r="F7" s="0"/>
      <c r="G7" s="0"/>
      <c r="H7" s="0"/>
      <c r="I7" s="0"/>
      <c r="J7" s="0"/>
      <c r="K7" s="0"/>
      <c r="L7" s="0"/>
      <c r="M7" s="0"/>
      <c r="N7" s="0"/>
      <c r="O7" s="0"/>
      <c r="P7" s="0"/>
      <c r="Q7" s="0"/>
      <c r="R7" s="0"/>
      <c r="S7" s="0"/>
      <c r="T7" s="0"/>
      <c r="U7" s="0"/>
      <c r="V7" s="0"/>
      <c r="W7" s="0"/>
      <c r="X7" s="0"/>
      <c r="Y7" s="0"/>
      <c r="Z7" s="0"/>
      <c r="AA7" s="0"/>
      <c r="AB7" s="0"/>
      <c r="AC7" s="0"/>
      <c r="AD7" s="0"/>
      <c r="AE7" s="0"/>
      <c r="AF7" s="0"/>
      <c r="AG7" s="0"/>
      <c r="AH7" s="0"/>
      <c r="AI7" s="77" t="s">
        <v>
67</v>
      </c>
      <c r="AJ7" s="80" t="n">
        <v>
5</v>
      </c>
      <c r="AK7" s="0"/>
    </row>
    <row r="8" s="74" customFormat="true" ht="21.95" hidden="false" customHeight="true" outlineLevel="0" collapsed="false">
      <c r="B8" s="81" t="s">
        <v>
68</v>
      </c>
      <c r="C8" s="0"/>
      <c r="D8" s="0"/>
      <c r="E8" s="0"/>
      <c r="F8" s="0"/>
      <c r="G8" s="0"/>
      <c r="H8" s="0"/>
      <c r="I8" s="0"/>
      <c r="J8" s="0"/>
      <c r="K8" s="0"/>
      <c r="L8" s="0"/>
      <c r="M8" s="0"/>
      <c r="N8" s="0"/>
      <c r="O8" s="0"/>
      <c r="P8" s="0"/>
      <c r="Q8" s="0"/>
      <c r="R8" s="0"/>
      <c r="S8" s="0"/>
      <c r="T8" s="0"/>
      <c r="V8" s="0"/>
      <c r="W8" s="0"/>
      <c r="X8" s="0"/>
      <c r="Y8" s="0"/>
      <c r="Z8" s="0"/>
      <c r="AA8" s="0"/>
      <c r="AB8" s="0"/>
      <c r="AC8" s="0"/>
      <c r="AD8" s="0"/>
      <c r="AE8" s="0"/>
      <c r="AF8" s="0"/>
      <c r="AG8" s="0"/>
      <c r="AH8" s="0"/>
      <c r="AI8" s="82" t="s">
        <v>
69</v>
      </c>
      <c r="AJ8" s="83" t="str">
        <f aca="false">
IF(AND(COUNTIF(V11,"*")=1,OR(AJ2=1,AJ2=2,)),VLOOKUP(V11,AI9:AJ11,2,0),"")</f>
        <v>
</v>
      </c>
      <c r="AK8" s="0"/>
    </row>
    <row r="9" customFormat="false" ht="21.95" hidden="false" customHeight="true" outlineLevel="0" collapsed="false">
      <c r="B9" s="84" t="s">
        <v>
70</v>
      </c>
      <c r="C9" s="84"/>
      <c r="D9" s="84"/>
      <c r="E9" s="84"/>
      <c r="F9" s="84"/>
      <c r="G9" s="85"/>
      <c r="H9" s="85"/>
      <c r="I9" s="85"/>
      <c r="J9" s="85"/>
      <c r="K9" s="84" t="s">
        <v>
71</v>
      </c>
      <c r="L9" s="84"/>
      <c r="M9" s="84"/>
      <c r="N9" s="84"/>
      <c r="O9" s="86"/>
      <c r="P9" s="86"/>
      <c r="Q9" s="86"/>
      <c r="R9" s="86"/>
      <c r="S9" s="86"/>
      <c r="T9" s="86"/>
      <c r="U9" s="86"/>
      <c r="V9" s="86"/>
      <c r="W9" s="86"/>
      <c r="X9" s="86"/>
      <c r="Y9" s="86"/>
      <c r="Z9" s="86"/>
      <c r="AA9" s="86"/>
      <c r="AB9" s="86"/>
      <c r="AC9" s="0"/>
      <c r="AD9" s="0"/>
      <c r="AE9" s="0"/>
      <c r="AF9" s="0"/>
      <c r="AG9" s="0"/>
      <c r="AH9" s="0"/>
      <c r="AI9" s="82" t="s">
        <v>
72</v>
      </c>
      <c r="AJ9" s="80" t="n">
        <v>
6</v>
      </c>
      <c r="AK9" s="0"/>
    </row>
    <row r="10" customFormat="false" ht="21.95" hidden="false" customHeight="true" outlineLevel="0" collapsed="false">
      <c r="B10" s="84" t="s">
        <v>
73</v>
      </c>
      <c r="C10" s="84"/>
      <c r="D10" s="84"/>
      <c r="E10" s="84"/>
      <c r="F10" s="84"/>
      <c r="G10" s="85"/>
      <c r="H10" s="85"/>
      <c r="I10" s="85"/>
      <c r="J10" s="85"/>
      <c r="K10" s="84" t="s">
        <v>
74</v>
      </c>
      <c r="L10" s="84"/>
      <c r="M10" s="84"/>
      <c r="N10" s="84"/>
      <c r="O10" s="85"/>
      <c r="P10" s="85"/>
      <c r="Q10" s="85"/>
      <c r="R10" s="85"/>
      <c r="S10" s="85"/>
      <c r="T10" s="85"/>
      <c r="U10" s="87" t="s">
        <v>
75</v>
      </c>
      <c r="V10" s="87"/>
      <c r="W10" s="87"/>
      <c r="X10" s="87"/>
      <c r="Y10" s="85"/>
      <c r="Z10" s="85"/>
      <c r="AA10" s="85"/>
      <c r="AB10" s="85"/>
      <c r="AC10" s="85"/>
      <c r="AD10" s="85"/>
      <c r="AE10" s="85"/>
      <c r="AF10" s="85"/>
      <c r="AG10" s="0"/>
      <c r="AH10" s="0"/>
      <c r="AI10" s="82" t="s">
        <v>
76</v>
      </c>
      <c r="AJ10" s="80" t="n">
        <v>
7</v>
      </c>
      <c r="AK10" s="0"/>
    </row>
    <row r="11" customFormat="false" ht="21.95" hidden="false" customHeight="true" outlineLevel="0" collapsed="false">
      <c r="B11" s="84" t="s">
        <v>
77</v>
      </c>
      <c r="C11" s="84"/>
      <c r="D11" s="84"/>
      <c r="E11" s="84"/>
      <c r="F11" s="84"/>
      <c r="G11" s="88"/>
      <c r="H11" s="88"/>
      <c r="I11" s="88"/>
      <c r="J11" s="88"/>
      <c r="K11" s="88"/>
      <c r="L11" s="88"/>
      <c r="M11" s="88"/>
      <c r="N11" s="88"/>
      <c r="O11" s="88"/>
      <c r="P11" s="88"/>
      <c r="Q11" s="88"/>
      <c r="R11" s="87" t="s">
        <v>
78</v>
      </c>
      <c r="S11" s="87"/>
      <c r="T11" s="87"/>
      <c r="U11" s="87"/>
      <c r="V11" s="88"/>
      <c r="W11" s="88"/>
      <c r="X11" s="88"/>
      <c r="Y11" s="88"/>
      <c r="Z11" s="88"/>
      <c r="AA11" s="88"/>
      <c r="AB11" s="88"/>
      <c r="AC11" s="0"/>
      <c r="AD11" s="0"/>
      <c r="AE11" s="0"/>
      <c r="AF11" s="0"/>
      <c r="AG11" s="0"/>
      <c r="AH11" s="0"/>
      <c r="AI11" s="82" t="s">
        <v>
79</v>
      </c>
      <c r="AJ11" s="80" t="n">
        <v>
8</v>
      </c>
      <c r="AK11" s="0"/>
    </row>
    <row r="12" customFormat="false" ht="17.25" hidden="false" customHeight="true" outlineLevel="0" collapsed="false">
      <c r="B12" s="89" t="s">
        <v>
80</v>
      </c>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75"/>
      <c r="AH12" s="0"/>
      <c r="AI12" s="0"/>
      <c r="AJ12" s="80"/>
      <c r="AK12" s="0"/>
    </row>
    <row r="13" customFormat="false" ht="17.25" hidden="false" customHeight="true" outlineLevel="0" collapsed="false">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75"/>
      <c r="AH13" s="0"/>
      <c r="AI13" s="82"/>
      <c r="AJ13" s="0"/>
      <c r="AK13" s="0"/>
    </row>
    <row r="14" s="74" customFormat="true" ht="18" hidden="false" customHeight="true" outlineLevel="0" collapsed="false">
      <c r="B14" s="0"/>
      <c r="C14" s="0"/>
      <c r="D14" s="0"/>
      <c r="E14" s="0"/>
      <c r="F14" s="0"/>
      <c r="G14" s="0"/>
      <c r="H14" s="0"/>
      <c r="I14" s="0"/>
      <c r="J14" s="0"/>
      <c r="K14" s="0"/>
      <c r="L14" s="0"/>
      <c r="M14" s="0"/>
      <c r="N14" s="0"/>
      <c r="O14" s="0"/>
      <c r="P14" s="0"/>
      <c r="Q14" s="0"/>
      <c r="R14" s="0"/>
      <c r="S14" s="0"/>
      <c r="T14" s="0"/>
      <c r="V14" s="0"/>
      <c r="W14" s="0"/>
      <c r="X14" s="0"/>
      <c r="Y14" s="0"/>
      <c r="Z14" s="0"/>
      <c r="AA14" s="0"/>
      <c r="AB14" s="0"/>
      <c r="AC14" s="0"/>
      <c r="AD14" s="0"/>
      <c r="AE14" s="0"/>
      <c r="AF14" s="0"/>
      <c r="AH14" s="0"/>
      <c r="AI14" s="82"/>
      <c r="AJ14" s="0"/>
      <c r="AK14" s="0"/>
    </row>
    <row r="15" s="74" customFormat="true" ht="21.95" hidden="false" customHeight="true" outlineLevel="0" collapsed="false">
      <c r="B15" s="81" t="s">
        <v>
81</v>
      </c>
      <c r="C15" s="0"/>
      <c r="D15" s="0"/>
      <c r="E15" s="0"/>
      <c r="F15" s="0"/>
      <c r="G15" s="0"/>
      <c r="H15" s="0"/>
      <c r="I15" s="0"/>
      <c r="J15" s="0"/>
      <c r="K15" s="0"/>
      <c r="L15" s="0"/>
      <c r="M15" s="0"/>
      <c r="N15" s="0"/>
      <c r="O15" s="0"/>
      <c r="P15" s="0"/>
      <c r="Q15" s="0"/>
      <c r="R15" s="0"/>
      <c r="S15" s="0"/>
      <c r="T15" s="0"/>
      <c r="V15" s="0"/>
      <c r="W15" s="0"/>
      <c r="X15" s="0"/>
      <c r="Y15" s="0"/>
      <c r="Z15" s="0"/>
      <c r="AA15" s="0"/>
      <c r="AB15" s="0"/>
      <c r="AC15" s="0"/>
      <c r="AD15" s="0"/>
      <c r="AE15" s="0"/>
      <c r="AF15" s="0"/>
      <c r="AH15" s="0"/>
      <c r="AI15" s="82" t="s">
        <v>
82</v>
      </c>
      <c r="AJ15" s="0"/>
      <c r="AK15" s="0"/>
    </row>
    <row r="16" customFormat="false" ht="21.95" hidden="false" customHeight="true" outlineLevel="0" collapsed="false">
      <c r="B16" s="90" t="s">
        <v>
83</v>
      </c>
      <c r="C16" s="90"/>
      <c r="D16" s="90"/>
      <c r="E16" s="90"/>
      <c r="F16" s="90"/>
      <c r="G16" s="90"/>
      <c r="H16" s="90"/>
      <c r="I16" s="90"/>
      <c r="J16" s="90"/>
      <c r="K16" s="90"/>
      <c r="L16" s="91" t="s">
        <v>
84</v>
      </c>
      <c r="M16" s="91"/>
      <c r="N16" s="92"/>
      <c r="O16" s="92"/>
      <c r="P16" s="93" t="s">
        <v>
85</v>
      </c>
      <c r="Q16" s="92"/>
      <c r="R16" s="92"/>
      <c r="S16" s="94" t="s">
        <v>
86</v>
      </c>
      <c r="T16" s="95"/>
      <c r="U16" s="95"/>
      <c r="V16" s="0"/>
      <c r="W16" s="0"/>
      <c r="X16" s="0"/>
      <c r="Y16" s="0"/>
      <c r="Z16" s="0"/>
      <c r="AA16" s="0"/>
      <c r="AB16" s="0"/>
      <c r="AC16" s="0"/>
      <c r="AD16" s="95"/>
      <c r="AE16" s="95"/>
      <c r="AF16" s="0"/>
      <c r="AH16" s="0"/>
      <c r="AI16" s="96" t="str">
        <f aca="false">
L16&amp;N16&amp;P16&amp;Q16&amp;S16&amp;"１日"</f>
        <v>
令和年月１日</v>
      </c>
      <c r="AJ16" s="97"/>
      <c r="AK16" s="97"/>
    </row>
    <row r="17" customFormat="false" ht="21.95" hidden="false" customHeight="true" outlineLevel="0" collapsed="false">
      <c r="B17" s="90" t="s">
        <v>
87</v>
      </c>
      <c r="C17" s="90"/>
      <c r="D17" s="90"/>
      <c r="E17" s="90"/>
      <c r="F17" s="90"/>
      <c r="G17" s="90"/>
      <c r="H17" s="90"/>
      <c r="I17" s="90"/>
      <c r="J17" s="90"/>
      <c r="K17" s="90"/>
      <c r="L17" s="90"/>
      <c r="M17" s="90"/>
      <c r="N17" s="90"/>
      <c r="O17" s="90"/>
      <c r="P17" s="98"/>
      <c r="Q17" s="98"/>
      <c r="R17" s="98"/>
      <c r="S17" s="99" t="s">
        <v>
88</v>
      </c>
      <c r="T17" s="0"/>
      <c r="U17" s="0"/>
      <c r="V17" s="0"/>
      <c r="W17" s="0"/>
      <c r="X17" s="0"/>
      <c r="Y17" s="0"/>
      <c r="Z17" s="0"/>
      <c r="AA17" s="0"/>
      <c r="AB17" s="0"/>
      <c r="AC17" s="0"/>
      <c r="AD17" s="0"/>
      <c r="AE17" s="0"/>
      <c r="AF17" s="0"/>
      <c r="AH17" s="0"/>
      <c r="AI17" s="82" t="s">
        <v>
89</v>
      </c>
      <c r="AJ17" s="100" t="s">
        <v>
90</v>
      </c>
      <c r="AK17" s="0"/>
    </row>
    <row r="18" customFormat="false" ht="21.95" hidden="false" customHeight="true" outlineLevel="0" collapsed="false">
      <c r="B18" s="101" t="s">
        <v>
91</v>
      </c>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2"/>
      <c r="AA18" s="102"/>
      <c r="AB18" s="102"/>
      <c r="AC18" s="103" t="s">
        <v>
88</v>
      </c>
      <c r="AD18" s="0"/>
      <c r="AE18" s="0"/>
      <c r="AF18" s="0"/>
      <c r="AH18" s="0"/>
      <c r="AI18" s="104" t="e">
        <f aca="false">
(Z18-P17)/Z18</f>
        <v>
#DIV/0!</v>
      </c>
      <c r="AJ18" s="105" t="e">
        <f aca="false">
AI18</f>
        <v>
#DIV/0!</v>
      </c>
      <c r="AK18" s="0"/>
    </row>
    <row r="19" customFormat="false" ht="21.95" hidden="false" customHeight="true" outlineLevel="0" collapsed="false">
      <c r="B19" s="106" t="s">
        <v>
92</v>
      </c>
      <c r="C19" s="106"/>
      <c r="D19" s="106"/>
      <c r="E19" s="106"/>
      <c r="F19" s="106"/>
      <c r="G19" s="106"/>
      <c r="H19" s="107" t="str">
        <f aca="false">
IF(P17="","",IF(AND(H20="否",ROUND(AI18,4)&gt;=0.05),"可","否"))</f>
        <v>
</v>
      </c>
      <c r="I19" s="107"/>
      <c r="J19" s="107"/>
      <c r="K19" s="0"/>
      <c r="L19" s="0"/>
      <c r="M19" s="0"/>
      <c r="N19" s="108"/>
      <c r="O19" s="108"/>
      <c r="P19" s="108"/>
      <c r="Q19" s="108"/>
      <c r="R19" s="108"/>
      <c r="S19" s="108"/>
      <c r="T19" s="108"/>
      <c r="U19" s="108"/>
      <c r="V19" s="108"/>
      <c r="W19" s="108"/>
      <c r="X19" s="108"/>
      <c r="Y19" s="108"/>
      <c r="Z19" s="108"/>
      <c r="AA19" s="108"/>
      <c r="AB19" s="108"/>
      <c r="AC19" s="108"/>
      <c r="AD19" s="108"/>
      <c r="AE19" s="108"/>
      <c r="AF19" s="108"/>
      <c r="AH19" s="0"/>
      <c r="AI19" s="109" t="s">
        <v>
93</v>
      </c>
      <c r="AJ19" s="110" t="s">
        <v>
94</v>
      </c>
      <c r="AK19" s="0"/>
    </row>
    <row r="20" customFormat="false" ht="21.95" hidden="false" customHeight="true" outlineLevel="0" collapsed="false">
      <c r="B20" s="111" t="s">
        <v>
95</v>
      </c>
      <c r="C20" s="111"/>
      <c r="D20" s="111"/>
      <c r="E20" s="111"/>
      <c r="F20" s="111"/>
      <c r="G20" s="111"/>
      <c r="H20" s="112" t="str">
        <f aca="false">
IF(N16="","",IF(AND(AI20="可",AJ20="可"),"可","否"))</f>
        <v>
</v>
      </c>
      <c r="I20" s="112"/>
      <c r="J20" s="112"/>
      <c r="K20" s="0"/>
      <c r="L20" s="0"/>
      <c r="M20" s="0"/>
      <c r="N20" s="108"/>
      <c r="O20" s="108"/>
      <c r="P20" s="108"/>
      <c r="Q20" s="108"/>
      <c r="R20" s="108"/>
      <c r="S20" s="108"/>
      <c r="T20" s="108"/>
      <c r="U20" s="108"/>
      <c r="V20" s="108"/>
      <c r="W20" s="108"/>
      <c r="X20" s="108"/>
      <c r="Y20" s="108"/>
      <c r="Z20" s="108"/>
      <c r="AA20" s="0"/>
      <c r="AB20" s="0"/>
      <c r="AC20" s="0"/>
      <c r="AD20" s="0"/>
      <c r="AE20" s="108"/>
      <c r="AF20" s="108"/>
      <c r="AH20" s="0"/>
      <c r="AI20" s="109" t="str">
        <f aca="false">
IF(P17="","",IF(OR(AND(AJ8=7,P17&lt;=750),(AND(AJ8=8,P17&lt;=900))),"可","否"))</f>
        <v>
</v>
      </c>
      <c r="AJ20" s="113" t="str">
        <f aca="false">
IF(AND(N16=3,OR(Q16=2,Q16=3)),"否","可")</f>
        <v>
可</v>
      </c>
      <c r="AK20" s="95"/>
    </row>
    <row r="21" customFormat="false" ht="20.25" hidden="false" customHeight="true" outlineLevel="0" collapsed="false">
      <c r="B21" s="114" t="s">
        <v>
96</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H21" s="0"/>
      <c r="AI21" s="0"/>
      <c r="AJ21" s="0"/>
      <c r="AK21" s="0"/>
    </row>
    <row r="22" customFormat="false" ht="20.25" hidden="false" customHeight="true" outlineLevel="0" collapsed="false">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H22" s="0"/>
      <c r="AI22" s="0"/>
      <c r="AJ22" s="0"/>
      <c r="AK22" s="0"/>
    </row>
    <row r="23" customFormat="false" ht="20.25" hidden="false" customHeight="true" outlineLevel="0" collapsed="false">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H23" s="0"/>
      <c r="AI23" s="0"/>
      <c r="AJ23" s="0"/>
      <c r="AK23" s="0"/>
    </row>
    <row r="24" customFormat="false" ht="20.25" hidden="false" customHeight="true" outlineLevel="0" collapsed="false">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H24" s="0"/>
      <c r="AI24" s="0"/>
      <c r="AJ24" s="0"/>
      <c r="AK24" s="0"/>
    </row>
    <row r="25" customFormat="false" ht="20.25" hidden="false" customHeight="true" outlineLevel="0" collapsed="false">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H25" s="0"/>
      <c r="AI25" s="0"/>
      <c r="AJ25" s="0"/>
      <c r="AK25" s="0"/>
    </row>
    <row r="26" customFormat="false" ht="20.25" hidden="false" customHeight="true" outlineLevel="0" collapsed="false">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H26" s="0"/>
      <c r="AI26" s="0"/>
      <c r="AJ26" s="0"/>
      <c r="AK26" s="0"/>
    </row>
    <row r="27" customFormat="false" ht="20.25" hidden="false" customHeight="true" outlineLevel="0" collapsed="false">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H27" s="0"/>
      <c r="AI27" s="0"/>
      <c r="AJ27" s="0"/>
      <c r="AK27" s="0"/>
    </row>
    <row r="28" customFormat="false" ht="20.25" hidden="false" customHeight="true" outlineLevel="0" collapsed="false">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H28" s="0"/>
      <c r="AI28" s="0"/>
      <c r="AJ28" s="0"/>
      <c r="AK28" s="0"/>
    </row>
    <row r="29" s="74" customFormat="true" ht="18" hidden="false" customHeight="true" outlineLevel="0" collapsed="false">
      <c r="B29" s="0"/>
      <c r="C29" s="0"/>
      <c r="D29" s="0"/>
      <c r="E29" s="0"/>
      <c r="F29" s="0"/>
      <c r="G29" s="0"/>
      <c r="H29" s="0"/>
      <c r="I29" s="0"/>
      <c r="J29" s="0"/>
      <c r="K29" s="0"/>
      <c r="L29" s="0"/>
      <c r="M29" s="0"/>
      <c r="N29" s="75"/>
      <c r="O29" s="75"/>
      <c r="P29" s="75"/>
      <c r="Q29" s="75"/>
      <c r="R29" s="75"/>
      <c r="S29" s="75"/>
      <c r="T29" s="0"/>
      <c r="V29" s="0"/>
      <c r="W29" s="0"/>
      <c r="X29" s="0"/>
      <c r="Y29" s="0"/>
      <c r="Z29" s="0"/>
      <c r="AA29" s="0"/>
      <c r="AB29" s="0"/>
      <c r="AC29" s="0"/>
      <c r="AD29" s="0"/>
      <c r="AE29" s="0"/>
      <c r="AF29" s="0"/>
      <c r="AH29" s="0"/>
      <c r="AI29" s="0"/>
      <c r="AJ29" s="0"/>
      <c r="AK29" s="0"/>
    </row>
    <row r="30" s="74" customFormat="true" ht="21.95" hidden="false" customHeight="true" outlineLevel="0" collapsed="false">
      <c r="B30" s="115" t="s">
        <v>
97</v>
      </c>
      <c r="C30" s="115"/>
      <c r="D30" s="115"/>
      <c r="E30" s="115"/>
      <c r="F30" s="115"/>
      <c r="G30" s="115"/>
      <c r="H30" s="115"/>
      <c r="I30" s="115"/>
      <c r="J30" s="0"/>
      <c r="K30" s="116" t="s">
        <v>
98</v>
      </c>
      <c r="L30" s="0"/>
      <c r="M30" s="0"/>
      <c r="N30" s="75"/>
      <c r="O30" s="75"/>
      <c r="P30" s="75"/>
      <c r="Q30" s="75"/>
      <c r="R30" s="75"/>
      <c r="S30" s="75"/>
      <c r="T30" s="0"/>
      <c r="V30" s="0"/>
      <c r="W30" s="0"/>
      <c r="X30" s="0"/>
      <c r="Y30" s="0"/>
      <c r="Z30" s="0"/>
      <c r="AA30" s="0"/>
      <c r="AB30" s="0"/>
      <c r="AC30" s="0"/>
      <c r="AD30" s="0"/>
      <c r="AE30" s="0"/>
      <c r="AF30" s="0"/>
      <c r="AH30" s="0"/>
      <c r="AI30" s="0"/>
      <c r="AJ30" s="0"/>
      <c r="AK30" s="0"/>
    </row>
    <row r="31" customFormat="false" ht="21.95" hidden="false" customHeight="true" outlineLevel="0" collapsed="false">
      <c r="B31" s="81" t="s">
        <v>
99</v>
      </c>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H31" s="0"/>
      <c r="AI31" s="0"/>
      <c r="AJ31" s="0"/>
      <c r="AK31" s="0"/>
    </row>
    <row r="32" customFormat="false" ht="21.95" hidden="false" customHeight="true" outlineLevel="0" collapsed="false">
      <c r="B32" s="117"/>
      <c r="C32" s="117"/>
      <c r="D32" s="117"/>
      <c r="E32" s="117"/>
      <c r="F32" s="117"/>
      <c r="G32" s="117"/>
      <c r="H32" s="117"/>
      <c r="I32" s="117"/>
      <c r="J32" s="117"/>
      <c r="K32" s="117"/>
      <c r="L32" s="84" t="s">
        <v>
100</v>
      </c>
      <c r="M32" s="84"/>
      <c r="N32" s="84"/>
      <c r="O32" s="84"/>
      <c r="P32" s="84"/>
      <c r="Q32" s="118" t="s">
        <v>
101</v>
      </c>
      <c r="R32" s="118"/>
      <c r="S32" s="118"/>
      <c r="T32" s="118"/>
      <c r="U32" s="84" t="s">
        <v>
102</v>
      </c>
      <c r="V32" s="84"/>
      <c r="W32" s="84"/>
      <c r="X32" s="84"/>
      <c r="Y32" s="119"/>
      <c r="Z32" s="119"/>
      <c r="AA32" s="120" t="s">
        <v>
103</v>
      </c>
      <c r="AB32" s="120"/>
      <c r="AC32" s="120"/>
      <c r="AD32" s="120"/>
      <c r="AE32" s="0"/>
      <c r="AF32" s="0"/>
      <c r="AH32" s="95"/>
      <c r="AI32" s="95"/>
      <c r="AJ32" s="95"/>
      <c r="AK32" s="95"/>
    </row>
    <row r="33" customFormat="false" ht="21.95" hidden="false" customHeight="true" outlineLevel="0" collapsed="false">
      <c r="B33" s="117"/>
      <c r="C33" s="117"/>
      <c r="D33" s="117"/>
      <c r="E33" s="117"/>
      <c r="F33" s="117"/>
      <c r="G33" s="117"/>
      <c r="H33" s="117"/>
      <c r="I33" s="117"/>
      <c r="J33" s="117"/>
      <c r="K33" s="117"/>
      <c r="L33" s="84"/>
      <c r="M33" s="84"/>
      <c r="N33" s="84"/>
      <c r="O33" s="84"/>
      <c r="P33" s="84"/>
      <c r="Q33" s="118"/>
      <c r="R33" s="118"/>
      <c r="S33" s="118"/>
      <c r="T33" s="118"/>
      <c r="U33" s="84"/>
      <c r="V33" s="84"/>
      <c r="W33" s="84"/>
      <c r="X33" s="84"/>
      <c r="Y33" s="119"/>
      <c r="Z33" s="119"/>
      <c r="AA33" s="120"/>
      <c r="AB33" s="120"/>
      <c r="AC33" s="120"/>
      <c r="AD33" s="120"/>
      <c r="AE33" s="0"/>
      <c r="AF33" s="0"/>
      <c r="AH33" s="95"/>
      <c r="AI33" s="95"/>
      <c r="AJ33" s="95"/>
      <c r="AK33" s="95"/>
    </row>
    <row r="34" customFormat="false" ht="21.95" hidden="false" customHeight="true" outlineLevel="0" collapsed="false">
      <c r="B34" s="90" t="s">
        <v>
83</v>
      </c>
      <c r="C34" s="90"/>
      <c r="D34" s="90"/>
      <c r="E34" s="90"/>
      <c r="F34" s="90"/>
      <c r="G34" s="90"/>
      <c r="H34" s="90"/>
      <c r="I34" s="90"/>
      <c r="J34" s="90"/>
      <c r="K34" s="90"/>
      <c r="L34" s="121" t="str">
        <f aca="false">
IF(N16="","",EOMONTH(AI16,0))</f>
        <v>
</v>
      </c>
      <c r="M34" s="121"/>
      <c r="N34" s="121"/>
      <c r="O34" s="121"/>
      <c r="P34" s="121"/>
      <c r="Q34" s="122" t="str">
        <f aca="false">
IF($P$17=0,"",$P$17)</f>
        <v>
</v>
      </c>
      <c r="R34" s="122"/>
      <c r="S34" s="122"/>
      <c r="T34" s="122"/>
      <c r="U34" s="123" t="str">
        <f aca="false">
IF(Q34="","",ROUND(($Z$18-Q34)/$Z$18,4))</f>
        <v>
</v>
      </c>
      <c r="V34" s="123"/>
      <c r="W34" s="123"/>
      <c r="X34" s="123"/>
      <c r="Y34" s="119"/>
      <c r="Z34" s="119"/>
      <c r="AA34" s="124"/>
      <c r="AB34" s="124"/>
      <c r="AC34" s="124"/>
      <c r="AD34" s="124"/>
      <c r="AE34" s="0"/>
      <c r="AF34" s="0"/>
      <c r="AH34" s="95"/>
      <c r="AI34" s="95"/>
      <c r="AJ34" s="95"/>
      <c r="AK34" s="95"/>
    </row>
    <row r="35" customFormat="false" ht="21.95" hidden="false" customHeight="true" outlineLevel="0" collapsed="false">
      <c r="B35" s="90" t="s">
        <v>
104</v>
      </c>
      <c r="C35" s="90"/>
      <c r="D35" s="90"/>
      <c r="E35" s="90"/>
      <c r="F35" s="90"/>
      <c r="G35" s="90"/>
      <c r="H35" s="90"/>
      <c r="I35" s="90"/>
      <c r="J35" s="90"/>
      <c r="K35" s="90"/>
      <c r="L35" s="121" t="str">
        <f aca="false">
IF($N$16="","",EOMONTH(L34,1))</f>
        <v>
</v>
      </c>
      <c r="M35" s="121"/>
      <c r="N35" s="121"/>
      <c r="O35" s="121"/>
      <c r="P35" s="121"/>
      <c r="Q35" s="125"/>
      <c r="R35" s="125"/>
      <c r="S35" s="125"/>
      <c r="T35" s="125"/>
      <c r="U35" s="123" t="str">
        <f aca="false">
IF(Q35="","",ROUND(($Z$18-Q35)/$Z$18,4))</f>
        <v>
</v>
      </c>
      <c r="V35" s="123"/>
      <c r="W35" s="123"/>
      <c r="X35" s="123"/>
      <c r="Y35" s="119"/>
      <c r="Z35" s="119"/>
      <c r="AA35" s="124"/>
      <c r="AB35" s="124"/>
      <c r="AC35" s="124"/>
      <c r="AD35" s="124"/>
      <c r="AE35" s="0"/>
      <c r="AF35" s="0"/>
      <c r="AH35" s="95"/>
      <c r="AI35" s="95"/>
      <c r="AJ35" s="95"/>
      <c r="AK35" s="95"/>
    </row>
    <row r="36" customFormat="false" ht="21.95" hidden="false" customHeight="true" outlineLevel="0" collapsed="false">
      <c r="B36" s="90" t="s">
        <v>
105</v>
      </c>
      <c r="C36" s="90"/>
      <c r="D36" s="90"/>
      <c r="E36" s="90"/>
      <c r="F36" s="90"/>
      <c r="G36" s="90"/>
      <c r="H36" s="90"/>
      <c r="I36" s="90"/>
      <c r="J36" s="90"/>
      <c r="K36" s="90"/>
      <c r="L36" s="121" t="str">
        <f aca="false">
IF($N$16="","",EOMONTH(L35,1))</f>
        <v>
</v>
      </c>
      <c r="M36" s="121"/>
      <c r="N36" s="121"/>
      <c r="O36" s="121"/>
      <c r="P36" s="121"/>
      <c r="Q36" s="125"/>
      <c r="R36" s="125"/>
      <c r="S36" s="125"/>
      <c r="T36" s="125"/>
      <c r="U36" s="123" t="str">
        <f aca="false">
IF(Q36="","",ROUND(($Z$18-Q36)/$Z$18,4))</f>
        <v>
</v>
      </c>
      <c r="V36" s="123"/>
      <c r="W36" s="123"/>
      <c r="X36" s="123"/>
      <c r="Y36" s="119"/>
      <c r="Z36" s="119"/>
      <c r="AA36" s="112" t="str">
        <f aca="false">
IF(U34="","",IF(AND($H$19="可",U34&gt;=0.05),"可","否"))</f>
        <v>
</v>
      </c>
      <c r="AB36" s="112"/>
      <c r="AC36" s="112"/>
      <c r="AD36" s="112"/>
      <c r="AE36" s="0"/>
      <c r="AF36" s="0"/>
      <c r="AH36" s="95"/>
      <c r="AI36" s="95"/>
      <c r="AJ36" s="95"/>
      <c r="AK36" s="95"/>
    </row>
    <row r="37" customFormat="false" ht="21.95" hidden="false" customHeight="true" outlineLevel="0" collapsed="false">
      <c r="B37" s="90" t="s">
        <v>
106</v>
      </c>
      <c r="C37" s="90"/>
      <c r="D37" s="90"/>
      <c r="E37" s="90"/>
      <c r="F37" s="90"/>
      <c r="G37" s="90"/>
      <c r="H37" s="90"/>
      <c r="I37" s="90"/>
      <c r="J37" s="90"/>
      <c r="K37" s="90"/>
      <c r="L37" s="121" t="str">
        <f aca="false">
IF($N$16="","",EOMONTH(L36,1))</f>
        <v>
</v>
      </c>
      <c r="M37" s="121"/>
      <c r="N37" s="121"/>
      <c r="O37" s="121"/>
      <c r="P37" s="121"/>
      <c r="Q37" s="125"/>
      <c r="R37" s="125"/>
      <c r="S37" s="125"/>
      <c r="T37" s="125"/>
      <c r="U37" s="123" t="str">
        <f aca="false">
IF(Q37="","",ROUND(($Z$18-Q37)/$Z$18,4))</f>
        <v>
</v>
      </c>
      <c r="V37" s="123"/>
      <c r="W37" s="123"/>
      <c r="X37" s="123"/>
      <c r="Y37" s="119"/>
      <c r="Z37" s="119"/>
      <c r="AA37" s="112" t="str">
        <f aca="false">
IF(U35="","",IF(AND($H$19="可",U35&gt;=0.05),"可","否"))</f>
        <v>
</v>
      </c>
      <c r="AB37" s="112"/>
      <c r="AC37" s="112"/>
      <c r="AD37" s="112"/>
      <c r="AE37" s="0"/>
      <c r="AF37" s="0"/>
      <c r="AH37" s="95"/>
      <c r="AI37" s="95"/>
      <c r="AJ37" s="95"/>
      <c r="AK37" s="95"/>
    </row>
    <row r="38" customFormat="false" ht="21.95" hidden="false" customHeight="true" outlineLevel="0" collapsed="false">
      <c r="B38" s="90" t="s">
        <v>
107</v>
      </c>
      <c r="C38" s="90"/>
      <c r="D38" s="90"/>
      <c r="E38" s="90"/>
      <c r="F38" s="90"/>
      <c r="G38" s="90"/>
      <c r="H38" s="90"/>
      <c r="I38" s="90"/>
      <c r="J38" s="90"/>
      <c r="K38" s="90"/>
      <c r="L38" s="121" t="str">
        <f aca="false">
IF($N$16="","",EOMONTH(L37,1))</f>
        <v>
</v>
      </c>
      <c r="M38" s="121"/>
      <c r="N38" s="121"/>
      <c r="O38" s="121"/>
      <c r="P38" s="121"/>
      <c r="Q38" s="125"/>
      <c r="R38" s="125"/>
      <c r="S38" s="125"/>
      <c r="T38" s="125"/>
      <c r="U38" s="123" t="str">
        <f aca="false">
IF(Q38="","",ROUND(($Z$18-Q38)/$Z$18,4))</f>
        <v>
</v>
      </c>
      <c r="V38" s="123"/>
      <c r="W38" s="123"/>
      <c r="X38" s="123"/>
      <c r="Y38" s="126" t="s">
        <v>
108</v>
      </c>
      <c r="Z38" s="126"/>
      <c r="AA38" s="112" t="str">
        <f aca="false">
IF(U36="","",IF(AND($H$19="可",U36&gt;=0.05),"可","否"))</f>
        <v>
</v>
      </c>
      <c r="AB38" s="112"/>
      <c r="AC38" s="112"/>
      <c r="AD38" s="112"/>
      <c r="AE38" s="0"/>
      <c r="AF38" s="0"/>
      <c r="AH38" s="95"/>
      <c r="AI38" s="95"/>
      <c r="AJ38" s="95"/>
      <c r="AK38" s="95"/>
    </row>
    <row r="39" customFormat="false" ht="21.95" hidden="false" customHeight="true" outlineLevel="0" collapsed="false">
      <c r="B39" s="90" t="s">
        <v>
109</v>
      </c>
      <c r="C39" s="90"/>
      <c r="D39" s="90"/>
      <c r="E39" s="90"/>
      <c r="F39" s="90"/>
      <c r="G39" s="90"/>
      <c r="H39" s="90"/>
      <c r="I39" s="90"/>
      <c r="J39" s="90"/>
      <c r="K39" s="90"/>
      <c r="L39" s="121" t="str">
        <f aca="false">
IF($N$16="","",EOMONTH(L38,1))</f>
        <v>
</v>
      </c>
      <c r="M39" s="121"/>
      <c r="N39" s="121"/>
      <c r="O39" s="121"/>
      <c r="P39" s="121"/>
      <c r="Q39" s="125"/>
      <c r="R39" s="125"/>
      <c r="S39" s="125"/>
      <c r="T39" s="125"/>
      <c r="U39" s="123" t="str">
        <f aca="false">
IF(Q39="","",ROUND(($Z$18-Q39)/$Z$18,4))</f>
        <v>
</v>
      </c>
      <c r="V39" s="123"/>
      <c r="W39" s="123"/>
      <c r="X39" s="123"/>
      <c r="Y39" s="126"/>
      <c r="Z39" s="126"/>
      <c r="AA39" s="127" t="str">
        <f aca="false">
IF(U37="","",IF(AND($H$19="可",U37&gt;=0.05),"可","否"))</f>
        <v>
</v>
      </c>
      <c r="AB39" s="127"/>
      <c r="AC39" s="127"/>
      <c r="AD39" s="127"/>
      <c r="AE39" s="0"/>
      <c r="AF39" s="0"/>
      <c r="AH39" s="95"/>
      <c r="AI39" s="95"/>
      <c r="AJ39" s="95"/>
      <c r="AK39" s="95"/>
    </row>
    <row r="40" customFormat="false" ht="21.95" hidden="false" customHeight="true" outlineLevel="0" collapsed="false">
      <c r="B40" s="90"/>
      <c r="C40" s="90"/>
      <c r="D40" s="90"/>
      <c r="E40" s="90"/>
      <c r="F40" s="90"/>
      <c r="G40" s="90"/>
      <c r="H40" s="90"/>
      <c r="I40" s="90"/>
      <c r="J40" s="90"/>
      <c r="K40" s="90"/>
      <c r="L40" s="121" t="str">
        <f aca="false">
IF($N$16="","",EOMONTH(L39,1))</f>
        <v>
</v>
      </c>
      <c r="M40" s="121"/>
      <c r="N40" s="121"/>
      <c r="O40" s="121"/>
      <c r="P40" s="121"/>
      <c r="Q40" s="124"/>
      <c r="R40" s="124"/>
      <c r="S40" s="124"/>
      <c r="T40" s="124"/>
      <c r="U40" s="124"/>
      <c r="V40" s="124"/>
      <c r="W40" s="124"/>
      <c r="X40" s="124"/>
      <c r="Y40" s="126"/>
      <c r="Z40" s="126"/>
      <c r="AA40" s="112" t="str">
        <f aca="false">
IF(U38="","",IF(AND($H$19="可",U38&gt;=0.05),"可","否"))</f>
        <v>
</v>
      </c>
      <c r="AB40" s="112"/>
      <c r="AC40" s="112"/>
      <c r="AD40" s="112"/>
      <c r="AE40" s="0"/>
      <c r="AF40" s="0"/>
      <c r="AH40" s="95"/>
      <c r="AI40" s="95"/>
      <c r="AJ40" s="95"/>
      <c r="AK40" s="95"/>
    </row>
    <row r="41" customFormat="false" ht="21.95" hidden="false" customHeight="true" outlineLevel="0" collapsed="false">
      <c r="B41" s="90" t="s">
        <v>
110</v>
      </c>
      <c r="C41" s="90"/>
      <c r="D41" s="90"/>
      <c r="E41" s="90"/>
      <c r="F41" s="90"/>
      <c r="G41" s="90"/>
      <c r="H41" s="90"/>
      <c r="I41" s="90"/>
      <c r="J41" s="90"/>
      <c r="K41" s="90"/>
      <c r="L41" s="121" t="str">
        <f aca="false">
IF($N$16="","",EOMONTH(L40,1))</f>
        <v>
</v>
      </c>
      <c r="M41" s="121"/>
      <c r="N41" s="121"/>
      <c r="O41" s="121"/>
      <c r="P41" s="121"/>
      <c r="Q41" s="128"/>
      <c r="R41" s="128"/>
      <c r="S41" s="128"/>
      <c r="T41" s="128"/>
      <c r="U41" s="128"/>
      <c r="V41" s="128"/>
      <c r="W41" s="128"/>
      <c r="X41" s="128"/>
      <c r="Y41" s="126"/>
      <c r="Z41" s="126"/>
      <c r="AA41" s="112" t="str">
        <f aca="false">
IF(U39="","",IF(AND($H$19="可",U39&gt;=0.05),"可","否"))</f>
        <v>
</v>
      </c>
      <c r="AB41" s="112"/>
      <c r="AC41" s="112"/>
      <c r="AD41" s="112"/>
      <c r="AE41" s="0"/>
      <c r="AF41" s="0"/>
      <c r="AH41" s="95"/>
      <c r="AI41" s="95"/>
      <c r="AJ41" s="95"/>
      <c r="AK41" s="95"/>
    </row>
    <row r="42" customFormat="false" ht="19.5" hidden="false" customHeight="true" outlineLevel="0" collapsed="false">
      <c r="B42" s="129" t="s">
        <v>
111</v>
      </c>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row>
    <row r="43" customFormat="false" ht="19.5" hidden="false" customHeight="true" outlineLevel="0" collapsed="false">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row>
    <row r="44" customFormat="false" ht="19.5" hidden="false" customHeight="true" outlineLevel="0" collapsed="false">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row>
    <row r="45" s="74" customFormat="true" ht="20.25" hidden="false" customHeight="true" outlineLevel="0" collapsed="false">
      <c r="B45" s="0"/>
      <c r="C45" s="0"/>
      <c r="D45" s="0"/>
      <c r="E45" s="0"/>
      <c r="F45" s="0"/>
      <c r="G45" s="0"/>
      <c r="H45" s="0"/>
      <c r="I45" s="0"/>
      <c r="J45" s="0"/>
      <c r="K45" s="0"/>
      <c r="L45" s="0"/>
      <c r="M45" s="0"/>
      <c r="N45" s="0"/>
      <c r="O45" s="0"/>
      <c r="P45" s="0"/>
      <c r="Q45" s="0"/>
      <c r="R45" s="0"/>
      <c r="S45" s="0"/>
      <c r="T45" s="0"/>
      <c r="V45" s="0"/>
      <c r="W45" s="0"/>
      <c r="X45" s="0"/>
      <c r="Y45" s="0"/>
      <c r="Z45" s="0"/>
      <c r="AA45" s="0"/>
      <c r="AB45" s="0"/>
      <c r="AC45" s="0"/>
      <c r="AD45" s="0"/>
      <c r="AE45" s="0"/>
      <c r="AF45" s="0"/>
    </row>
    <row r="46" customFormat="false" ht="21.95" hidden="false" customHeight="true" outlineLevel="0" collapsed="false">
      <c r="B46" s="115" t="s">
        <v>
112</v>
      </c>
      <c r="C46" s="115"/>
      <c r="D46" s="115"/>
      <c r="E46" s="115"/>
      <c r="F46" s="115"/>
      <c r="G46" s="115"/>
      <c r="H46" s="115"/>
      <c r="I46" s="115"/>
      <c r="J46" s="115"/>
      <c r="K46" s="115"/>
      <c r="L46" s="115"/>
      <c r="M46" s="115"/>
      <c r="N46" s="115"/>
      <c r="O46" s="115"/>
      <c r="P46" s="115"/>
      <c r="Q46" s="115"/>
      <c r="R46" s="115"/>
      <c r="S46" s="115"/>
      <c r="T46" s="115"/>
      <c r="U46" s="115"/>
      <c r="V46" s="115"/>
      <c r="W46" s="115"/>
      <c r="X46" s="0"/>
      <c r="Y46" s="116" t="s">
        <v>
113</v>
      </c>
      <c r="Z46" s="0"/>
      <c r="AA46" s="0"/>
      <c r="AB46" s="0"/>
      <c r="AC46" s="0"/>
      <c r="AD46" s="0"/>
      <c r="AE46" s="0"/>
      <c r="AF46" s="0"/>
    </row>
    <row r="47" customFormat="false" ht="21.95" hidden="false" customHeight="true" outlineLevel="0" collapsed="false">
      <c r="B47" s="81" t="s">
        <v>
114</v>
      </c>
      <c r="C47" s="0"/>
      <c r="D47" s="0"/>
      <c r="E47" s="0"/>
      <c r="F47" s="0"/>
      <c r="G47" s="0"/>
      <c r="H47" s="0"/>
      <c r="I47" s="0"/>
      <c r="J47" s="0"/>
      <c r="K47" s="0"/>
      <c r="L47" s="0"/>
      <c r="M47" s="0"/>
      <c r="N47" s="0"/>
      <c r="O47" s="0"/>
      <c r="P47" s="0"/>
      <c r="Q47" s="0"/>
      <c r="R47" s="0"/>
      <c r="S47" s="0"/>
      <c r="T47" s="0"/>
      <c r="U47" s="0"/>
      <c r="V47" s="0"/>
      <c r="W47" s="0"/>
      <c r="X47" s="0"/>
      <c r="Y47" s="0"/>
      <c r="Z47" s="0"/>
      <c r="AA47" s="0"/>
      <c r="AB47" s="0"/>
      <c r="AC47" s="0"/>
      <c r="AD47" s="0"/>
      <c r="AE47" s="0"/>
      <c r="AF47" s="0"/>
    </row>
    <row r="48" customFormat="false" ht="21.95" hidden="false" customHeight="true" outlineLevel="0" collapsed="false">
      <c r="B48" s="84" t="s">
        <v>
115</v>
      </c>
      <c r="C48" s="84"/>
      <c r="D48" s="84"/>
      <c r="E48" s="84"/>
      <c r="F48" s="84"/>
      <c r="G48" s="84"/>
      <c r="H48" s="84"/>
      <c r="I48" s="84"/>
      <c r="J48" s="84"/>
      <c r="K48" s="130" t="s">
        <v>
116</v>
      </c>
      <c r="L48" s="130"/>
      <c r="M48" s="130"/>
      <c r="N48" s="130"/>
      <c r="O48" s="130"/>
      <c r="P48" s="130"/>
      <c r="Q48" s="130"/>
      <c r="R48" s="130"/>
      <c r="S48" s="130"/>
      <c r="T48" s="130"/>
      <c r="U48" s="130"/>
      <c r="V48" s="130"/>
      <c r="W48" s="130"/>
      <c r="X48" s="130"/>
      <c r="Y48" s="130"/>
      <c r="Z48" s="130"/>
      <c r="AA48" s="130"/>
      <c r="AB48" s="130"/>
      <c r="AC48" s="130"/>
      <c r="AD48" s="130"/>
      <c r="AE48" s="130"/>
      <c r="AF48" s="130"/>
    </row>
    <row r="49" customFormat="false" ht="21.95" hidden="false" customHeight="true" outlineLevel="0" collapsed="false">
      <c r="B49" s="84"/>
      <c r="C49" s="84"/>
      <c r="D49" s="84"/>
      <c r="E49" s="84"/>
      <c r="F49" s="84"/>
      <c r="G49" s="84"/>
      <c r="H49" s="84"/>
      <c r="I49" s="84"/>
      <c r="J49" s="84"/>
      <c r="K49" s="131"/>
      <c r="L49" s="131"/>
      <c r="M49" s="131"/>
      <c r="N49" s="131"/>
      <c r="O49" s="131"/>
      <c r="P49" s="131"/>
      <c r="Q49" s="131"/>
      <c r="R49" s="131"/>
      <c r="S49" s="131"/>
      <c r="T49" s="131"/>
      <c r="U49" s="131"/>
      <c r="V49" s="131"/>
      <c r="W49" s="131"/>
      <c r="X49" s="131"/>
      <c r="Y49" s="131"/>
      <c r="Z49" s="131"/>
      <c r="AA49" s="131"/>
      <c r="AB49" s="131"/>
      <c r="AC49" s="131"/>
      <c r="AD49" s="131"/>
      <c r="AE49" s="131"/>
      <c r="AF49" s="131"/>
    </row>
    <row r="50" customFormat="false" ht="36" hidden="false" customHeight="true" outlineLevel="0" collapsed="false">
      <c r="B50" s="132" t="s">
        <v>
117</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row>
    <row r="51" customFormat="false" ht="21.95" hidden="false" customHeight="true" outlineLevel="0" collapsed="false">
      <c r="B51" s="0"/>
      <c r="C51" s="0"/>
      <c r="D51" s="0"/>
      <c r="E51" s="0"/>
      <c r="F51" s="0"/>
      <c r="G51" s="0"/>
      <c r="H51" s="0"/>
      <c r="I51" s="0"/>
      <c r="J51" s="0"/>
      <c r="K51" s="0"/>
      <c r="L51" s="0"/>
      <c r="M51" s="0"/>
      <c r="N51" s="0"/>
      <c r="O51" s="0"/>
      <c r="P51" s="0"/>
      <c r="Q51" s="0"/>
      <c r="R51" s="0"/>
      <c r="S51" s="0"/>
      <c r="T51" s="0"/>
      <c r="U51" s="0"/>
      <c r="V51" s="0"/>
      <c r="W51" s="0"/>
      <c r="X51" s="0"/>
      <c r="Y51" s="0"/>
      <c r="Z51" s="0"/>
      <c r="AA51" s="0"/>
      <c r="AB51" s="0"/>
      <c r="AC51" s="0"/>
      <c r="AD51" s="0"/>
      <c r="AE51" s="0"/>
      <c r="AF51" s="0"/>
    </row>
    <row r="52" customFormat="false" ht="21.95" hidden="false" customHeight="true" outlineLevel="0" collapsed="false">
      <c r="B52" s="115" t="s">
        <v>
118</v>
      </c>
      <c r="C52" s="115"/>
      <c r="D52" s="115"/>
      <c r="E52" s="115"/>
      <c r="F52" s="115"/>
      <c r="G52" s="115"/>
      <c r="H52" s="115"/>
      <c r="I52" s="115"/>
      <c r="J52" s="0"/>
      <c r="K52" s="116" t="s">
        <v>
119</v>
      </c>
      <c r="L52" s="0"/>
      <c r="M52" s="0"/>
      <c r="N52" s="0"/>
      <c r="O52" s="0"/>
      <c r="P52" s="0"/>
      <c r="Q52" s="0"/>
      <c r="R52" s="0"/>
      <c r="S52" s="0"/>
      <c r="T52" s="0"/>
      <c r="U52" s="0"/>
      <c r="V52" s="0"/>
      <c r="W52" s="0"/>
      <c r="X52" s="0"/>
      <c r="Y52" s="0"/>
      <c r="Z52" s="0"/>
      <c r="AA52" s="0"/>
      <c r="AB52" s="0"/>
      <c r="AC52" s="0"/>
      <c r="AD52" s="0"/>
      <c r="AE52" s="0"/>
      <c r="AF52" s="0"/>
    </row>
    <row r="53" customFormat="false" ht="21.95" hidden="false" customHeight="true" outlineLevel="0" collapsed="false">
      <c r="B53" s="81" t="s">
        <v>
120</v>
      </c>
      <c r="C53" s="0"/>
      <c r="D53" s="0"/>
      <c r="E53" s="0"/>
      <c r="F53" s="0"/>
      <c r="G53" s="0"/>
      <c r="H53" s="0"/>
      <c r="I53" s="0"/>
      <c r="J53" s="0"/>
      <c r="K53" s="0"/>
      <c r="L53" s="0"/>
      <c r="M53" s="0"/>
      <c r="N53" s="0"/>
      <c r="O53" s="0"/>
      <c r="P53" s="0"/>
      <c r="Q53" s="0"/>
      <c r="R53" s="0"/>
      <c r="S53" s="0"/>
      <c r="T53" s="0"/>
      <c r="U53" s="0"/>
      <c r="V53" s="0"/>
      <c r="W53" s="0"/>
      <c r="X53" s="0"/>
      <c r="Y53" s="0"/>
      <c r="Z53" s="0"/>
      <c r="AA53" s="0"/>
      <c r="AB53" s="0"/>
      <c r="AC53" s="0"/>
      <c r="AD53" s="0"/>
      <c r="AE53" s="0"/>
      <c r="AF53" s="0"/>
    </row>
    <row r="54" customFormat="false" ht="21.95" hidden="false" customHeight="true" outlineLevel="0" collapsed="false">
      <c r="B54" s="117"/>
      <c r="C54" s="117"/>
      <c r="D54" s="117"/>
      <c r="E54" s="117"/>
      <c r="F54" s="117"/>
      <c r="G54" s="117"/>
      <c r="H54" s="117"/>
      <c r="I54" s="117"/>
      <c r="J54" s="117"/>
      <c r="K54" s="117"/>
      <c r="L54" s="84" t="s">
        <v>
100</v>
      </c>
      <c r="M54" s="84"/>
      <c r="N54" s="84"/>
      <c r="O54" s="84"/>
      <c r="P54" s="84"/>
      <c r="Q54" s="118" t="s">
        <v>
101</v>
      </c>
      <c r="R54" s="118"/>
      <c r="S54" s="118"/>
      <c r="T54" s="118"/>
      <c r="U54" s="119"/>
      <c r="V54" s="119"/>
      <c r="W54" s="120" t="s">
        <v>
121</v>
      </c>
      <c r="X54" s="120"/>
      <c r="Y54" s="120"/>
      <c r="Z54" s="120"/>
      <c r="AA54" s="0"/>
      <c r="AB54" s="0"/>
      <c r="AC54" s="0"/>
      <c r="AD54" s="0"/>
      <c r="AE54" s="0"/>
      <c r="AF54" s="0"/>
    </row>
    <row r="55" customFormat="false" ht="21.95" hidden="false" customHeight="true" outlineLevel="0" collapsed="false">
      <c r="B55" s="117"/>
      <c r="C55" s="117"/>
      <c r="D55" s="117"/>
      <c r="E55" s="117"/>
      <c r="F55" s="117"/>
      <c r="G55" s="117"/>
      <c r="H55" s="117"/>
      <c r="I55" s="117"/>
      <c r="J55" s="117"/>
      <c r="K55" s="117"/>
      <c r="L55" s="84"/>
      <c r="M55" s="84"/>
      <c r="N55" s="84"/>
      <c r="O55" s="84"/>
      <c r="P55" s="84"/>
      <c r="Q55" s="118"/>
      <c r="R55" s="118"/>
      <c r="S55" s="118"/>
      <c r="T55" s="118"/>
      <c r="U55" s="119"/>
      <c r="V55" s="119"/>
      <c r="W55" s="120"/>
      <c r="X55" s="120"/>
      <c r="Y55" s="120"/>
      <c r="Z55" s="120"/>
      <c r="AA55" s="0"/>
      <c r="AB55" s="0"/>
      <c r="AC55" s="0"/>
      <c r="AD55" s="0"/>
      <c r="AE55" s="0"/>
      <c r="AF55" s="0"/>
    </row>
    <row r="56" customFormat="false" ht="21.95" hidden="false" customHeight="true" outlineLevel="0" collapsed="false">
      <c r="B56" s="90" t="s">
        <v>
83</v>
      </c>
      <c r="C56" s="90"/>
      <c r="D56" s="90"/>
      <c r="E56" s="90"/>
      <c r="F56" s="90"/>
      <c r="G56" s="90"/>
      <c r="H56" s="90"/>
      <c r="I56" s="90"/>
      <c r="J56" s="90"/>
      <c r="K56" s="90"/>
      <c r="L56" s="121" t="str">
        <f aca="false">
IF(N16="","",EOMONTH(AI16,0))</f>
        <v>
</v>
      </c>
      <c r="M56" s="121"/>
      <c r="N56" s="121"/>
      <c r="O56" s="121"/>
      <c r="P56" s="121"/>
      <c r="Q56" s="122" t="str">
        <f aca="false">
IF($P$17=0,"",$P$17)</f>
        <v>
</v>
      </c>
      <c r="R56" s="122"/>
      <c r="S56" s="122"/>
      <c r="T56" s="122"/>
      <c r="U56" s="119"/>
      <c r="V56" s="119"/>
      <c r="W56" s="124"/>
      <c r="X56" s="124"/>
      <c r="Y56" s="124"/>
      <c r="Z56" s="124"/>
      <c r="AA56" s="0"/>
      <c r="AB56" s="0"/>
      <c r="AC56" s="0"/>
      <c r="AD56" s="0"/>
      <c r="AE56" s="0"/>
      <c r="AF56" s="0"/>
    </row>
    <row r="57" customFormat="false" ht="21.95" hidden="false" customHeight="true" outlineLevel="0" collapsed="false">
      <c r="B57" s="90" t="s">
        <v>
122</v>
      </c>
      <c r="C57" s="90"/>
      <c r="D57" s="90"/>
      <c r="E57" s="90"/>
      <c r="F57" s="90"/>
      <c r="G57" s="90"/>
      <c r="H57" s="90"/>
      <c r="I57" s="90"/>
      <c r="J57" s="90"/>
      <c r="K57" s="90"/>
      <c r="L57" s="121" t="str">
        <f aca="false">
IF($N$16="","",EOMONTH(L56,1))</f>
        <v>
</v>
      </c>
      <c r="M57" s="121"/>
      <c r="N57" s="121"/>
      <c r="O57" s="121"/>
      <c r="P57" s="121"/>
      <c r="Q57" s="125"/>
      <c r="R57" s="125"/>
      <c r="S57" s="125"/>
      <c r="T57" s="125"/>
      <c r="U57" s="119"/>
      <c r="V57" s="119"/>
      <c r="W57" s="124"/>
      <c r="X57" s="124"/>
      <c r="Y57" s="124"/>
      <c r="Z57" s="124"/>
      <c r="AA57" s="0"/>
      <c r="AB57" s="0"/>
      <c r="AC57" s="0"/>
      <c r="AD57" s="0"/>
      <c r="AE57" s="0"/>
      <c r="AF57" s="0"/>
    </row>
    <row r="58" customFormat="false" ht="21.95" hidden="false" customHeight="true" outlineLevel="0" collapsed="false">
      <c r="B58" s="90" t="s">
        <v>
123</v>
      </c>
      <c r="C58" s="90"/>
      <c r="D58" s="90"/>
      <c r="E58" s="90"/>
      <c r="F58" s="90"/>
      <c r="G58" s="90"/>
      <c r="H58" s="90"/>
      <c r="I58" s="90"/>
      <c r="J58" s="90"/>
      <c r="K58" s="90"/>
      <c r="L58" s="121" t="str">
        <f aca="false">
IF($N$16="","",EOMONTH(L57,1))</f>
        <v>
</v>
      </c>
      <c r="M58" s="121"/>
      <c r="N58" s="121"/>
      <c r="O58" s="121"/>
      <c r="P58" s="121"/>
      <c r="Q58" s="125"/>
      <c r="R58" s="125"/>
      <c r="S58" s="125"/>
      <c r="T58" s="125"/>
      <c r="U58" s="119"/>
      <c r="V58" s="119"/>
      <c r="W58" s="112" t="str">
        <f aca="false">
IF(Q56="","",IF(OR(AND($AJ$8=7,Q56&lt;=750,$H$20="可"),(AND($AJ$8=8,Q56&lt;=900,$H$20="可"))),"可","否"))</f>
        <v>
</v>
      </c>
      <c r="X58" s="112"/>
      <c r="Y58" s="112"/>
      <c r="Z58" s="112"/>
      <c r="AA58" s="0"/>
      <c r="AB58" s="0"/>
      <c r="AC58" s="0"/>
      <c r="AD58" s="0"/>
      <c r="AE58" s="0"/>
      <c r="AF58" s="0"/>
    </row>
    <row r="59" customFormat="false" ht="21.95" hidden="false" customHeight="true" outlineLevel="0" collapsed="false">
      <c r="B59" s="90"/>
      <c r="C59" s="90"/>
      <c r="D59" s="90"/>
      <c r="E59" s="90"/>
      <c r="F59" s="90"/>
      <c r="G59" s="90"/>
      <c r="H59" s="90"/>
      <c r="I59" s="90"/>
      <c r="J59" s="90"/>
      <c r="K59" s="90"/>
      <c r="L59" s="121" t="str">
        <f aca="false">
IF($N$16="","",EOMONTH(L58,1))</f>
        <v>
</v>
      </c>
      <c r="M59" s="121"/>
      <c r="N59" s="121"/>
      <c r="O59" s="121"/>
      <c r="P59" s="121"/>
      <c r="Q59" s="125"/>
      <c r="R59" s="125"/>
      <c r="S59" s="125"/>
      <c r="T59" s="125"/>
      <c r="U59" s="119"/>
      <c r="V59" s="119"/>
      <c r="W59" s="112" t="str">
        <f aca="false">
IF(Q57="","",IF(OR(AND($AJ$8=7,Q57&lt;=750,$H$20="可"),(AND($AJ$8=8,Q57&lt;=900,$H$20="可"))),"可","否"))</f>
        <v>
</v>
      </c>
      <c r="X59" s="112"/>
      <c r="Y59" s="112"/>
      <c r="Z59" s="112"/>
      <c r="AA59" s="0"/>
      <c r="AB59" s="0"/>
      <c r="AC59" s="0"/>
      <c r="AD59" s="0"/>
      <c r="AE59" s="0"/>
      <c r="AF59" s="0"/>
    </row>
    <row r="60" customFormat="false" ht="21.95" hidden="false" customHeight="true" outlineLevel="0" collapsed="false">
      <c r="B60" s="90"/>
      <c r="C60" s="90"/>
      <c r="D60" s="90"/>
      <c r="E60" s="90"/>
      <c r="F60" s="90"/>
      <c r="G60" s="90"/>
      <c r="H60" s="90"/>
      <c r="I60" s="90"/>
      <c r="J60" s="90"/>
      <c r="K60" s="90"/>
      <c r="L60" s="121" t="str">
        <f aca="false">
IF($N$16="","",EOMONTH(L59,1))</f>
        <v>
</v>
      </c>
      <c r="M60" s="121"/>
      <c r="N60" s="121"/>
      <c r="O60" s="121"/>
      <c r="P60" s="121"/>
      <c r="Q60" s="125"/>
      <c r="R60" s="125"/>
      <c r="S60" s="125"/>
      <c r="T60" s="125"/>
      <c r="U60" s="119"/>
      <c r="V60" s="119"/>
      <c r="W60" s="112" t="str">
        <f aca="false">
IF(Q58="","",IF(OR(AND($AJ$8=7,Q58&lt;=750,$H$20="可"),(AND($AJ$8=8,Q58&lt;=900,$H$20="可"))),"可","否"))</f>
        <v>
</v>
      </c>
      <c r="X60" s="112"/>
      <c r="Y60" s="112"/>
      <c r="Z60" s="112"/>
      <c r="AA60" s="0"/>
      <c r="AB60" s="0"/>
      <c r="AC60" s="0"/>
      <c r="AD60" s="0"/>
      <c r="AE60" s="0"/>
      <c r="AF60" s="0"/>
    </row>
    <row r="61" customFormat="false" ht="21.95" hidden="false" customHeight="true" outlineLevel="0" collapsed="false">
      <c r="B61" s="90"/>
      <c r="C61" s="90"/>
      <c r="D61" s="90"/>
      <c r="E61" s="90"/>
      <c r="F61" s="90"/>
      <c r="G61" s="90"/>
      <c r="H61" s="90"/>
      <c r="I61" s="90"/>
      <c r="J61" s="90"/>
      <c r="K61" s="90"/>
      <c r="L61" s="121" t="str">
        <f aca="false">
IF($N$16="","",EOMONTH(L60,1))</f>
        <v>
</v>
      </c>
      <c r="M61" s="121"/>
      <c r="N61" s="121"/>
      <c r="O61" s="121"/>
      <c r="P61" s="121"/>
      <c r="Q61" s="125"/>
      <c r="R61" s="125"/>
      <c r="S61" s="125"/>
      <c r="T61" s="125"/>
      <c r="U61" s="119"/>
      <c r="V61" s="119"/>
      <c r="W61" s="112" t="str">
        <f aca="false">
IF(Q59="","",IF(OR(AND($AJ$8=7,Q59&lt;=750,$H$20="可"),(AND($AJ$8=8,Q59&lt;=900,$H$20="可"))),"可","否"))</f>
        <v>
</v>
      </c>
      <c r="X61" s="112"/>
      <c r="Y61" s="112"/>
      <c r="Z61" s="112"/>
      <c r="AA61" s="0"/>
      <c r="AB61" s="0"/>
      <c r="AC61" s="0"/>
      <c r="AD61" s="0"/>
      <c r="AE61" s="0"/>
      <c r="AF61" s="0"/>
    </row>
    <row r="62" customFormat="false" ht="21.95" hidden="false" customHeight="true" outlineLevel="0" collapsed="false">
      <c r="B62" s="90"/>
      <c r="C62" s="90"/>
      <c r="D62" s="90"/>
      <c r="E62" s="90"/>
      <c r="F62" s="90"/>
      <c r="G62" s="90"/>
      <c r="H62" s="90"/>
      <c r="I62" s="90"/>
      <c r="J62" s="90"/>
      <c r="K62" s="90"/>
      <c r="L62" s="121" t="str">
        <f aca="false">
IF($N$16="","",EOMONTH(L61,1))</f>
        <v>
</v>
      </c>
      <c r="M62" s="121"/>
      <c r="N62" s="121"/>
      <c r="O62" s="121"/>
      <c r="P62" s="121"/>
      <c r="Q62" s="125"/>
      <c r="R62" s="125"/>
      <c r="S62" s="125"/>
      <c r="T62" s="125"/>
      <c r="U62" s="119"/>
      <c r="V62" s="119"/>
      <c r="W62" s="112" t="str">
        <f aca="false">
IF(Q60="","",IF(OR(AND($AJ$8=7,Q60&lt;=750,$H$20="可"),(AND($AJ$8=8,Q60&lt;=900,$H$20="可"))),"可","否"))</f>
        <v>
</v>
      </c>
      <c r="X62" s="112"/>
      <c r="Y62" s="112"/>
      <c r="Z62" s="112"/>
      <c r="AA62" s="0"/>
      <c r="AB62" s="0"/>
      <c r="AC62" s="0"/>
      <c r="AD62" s="0"/>
      <c r="AE62" s="0"/>
      <c r="AF62" s="0"/>
    </row>
    <row r="63" customFormat="false" ht="21.95" hidden="false" customHeight="true" outlineLevel="0" collapsed="false">
      <c r="B63" s="90"/>
      <c r="C63" s="90"/>
      <c r="D63" s="90"/>
      <c r="E63" s="90"/>
      <c r="F63" s="90"/>
      <c r="G63" s="90"/>
      <c r="H63" s="90"/>
      <c r="I63" s="90"/>
      <c r="J63" s="90"/>
      <c r="K63" s="90"/>
      <c r="L63" s="121" t="str">
        <f aca="false">
IF($N$16="","",EOMONTH(L62,1))</f>
        <v>
</v>
      </c>
      <c r="M63" s="121"/>
      <c r="N63" s="121"/>
      <c r="O63" s="121"/>
      <c r="P63" s="121"/>
      <c r="Q63" s="125"/>
      <c r="R63" s="125"/>
      <c r="S63" s="125"/>
      <c r="T63" s="125"/>
      <c r="U63" s="126" t="s">
        <v>
108</v>
      </c>
      <c r="V63" s="126"/>
      <c r="W63" s="112" t="str">
        <f aca="false">
IF(Q61="","",IF(OR(AND($AJ$8=7,Q61&lt;=750,$H$20="可"),(AND($AJ$8=8,Q61&lt;=900,$H$20="可"))),"可","否"))</f>
        <v>
</v>
      </c>
      <c r="X63" s="112"/>
      <c r="Y63" s="112"/>
      <c r="Z63" s="112"/>
      <c r="AA63" s="0"/>
      <c r="AB63" s="0"/>
      <c r="AC63" s="0"/>
      <c r="AD63" s="0"/>
      <c r="AE63" s="0"/>
      <c r="AF63" s="0"/>
    </row>
    <row r="64" customFormat="false" ht="21.95" hidden="false" customHeight="true" outlineLevel="0" collapsed="false">
      <c r="B64" s="90"/>
      <c r="C64" s="90"/>
      <c r="D64" s="90"/>
      <c r="E64" s="90"/>
      <c r="F64" s="90"/>
      <c r="G64" s="90"/>
      <c r="H64" s="90"/>
      <c r="I64" s="90"/>
      <c r="J64" s="90"/>
      <c r="K64" s="90"/>
      <c r="L64" s="121" t="str">
        <f aca="false">
IF($N$16="","",EOMONTH(L63,1))</f>
        <v>
</v>
      </c>
      <c r="M64" s="121"/>
      <c r="N64" s="121"/>
      <c r="O64" s="121"/>
      <c r="P64" s="121"/>
      <c r="Q64" s="125"/>
      <c r="R64" s="125"/>
      <c r="S64" s="125"/>
      <c r="T64" s="125"/>
      <c r="U64" s="126"/>
      <c r="V64" s="126"/>
      <c r="W64" s="112" t="str">
        <f aca="false">
IF(Q62="","",IF(OR(AND($AJ$8=7,Q62&lt;=750,$H$20="可"),(AND($AJ$8=8,Q62&lt;=900,$H$20="可"))),"可","否"))</f>
        <v>
</v>
      </c>
      <c r="X64" s="112"/>
      <c r="Y64" s="112"/>
      <c r="Z64" s="112"/>
      <c r="AA64" s="0"/>
      <c r="AB64" s="0"/>
      <c r="AC64" s="0"/>
      <c r="AD64" s="0"/>
      <c r="AE64" s="0"/>
      <c r="AF64" s="0"/>
    </row>
    <row r="65" customFormat="false" ht="21.95" hidden="false" customHeight="true" outlineLevel="0" collapsed="false">
      <c r="B65" s="90"/>
      <c r="C65" s="90"/>
      <c r="D65" s="90"/>
      <c r="E65" s="90"/>
      <c r="F65" s="90"/>
      <c r="G65" s="90"/>
      <c r="H65" s="90"/>
      <c r="I65" s="90"/>
      <c r="J65" s="90"/>
      <c r="K65" s="90"/>
      <c r="L65" s="121" t="str">
        <f aca="false">
IF($N$16="","",EOMONTH(L64,1))</f>
        <v>
</v>
      </c>
      <c r="M65" s="121"/>
      <c r="N65" s="121"/>
      <c r="O65" s="121"/>
      <c r="P65" s="121"/>
      <c r="Q65" s="125"/>
      <c r="R65" s="125"/>
      <c r="S65" s="125"/>
      <c r="T65" s="125"/>
      <c r="U65" s="126"/>
      <c r="V65" s="126"/>
      <c r="W65" s="112" t="str">
        <f aca="false">
IF(Q63="","",IF(OR(AND($AJ$8=7,Q63&lt;=750,$H$20="可"),(AND($AJ$8=8,Q63&lt;=900,$H$20="可"))),"可","否"))</f>
        <v>
</v>
      </c>
      <c r="X65" s="112"/>
      <c r="Y65" s="112"/>
      <c r="Z65" s="112"/>
      <c r="AA65" s="0"/>
      <c r="AB65" s="0"/>
      <c r="AC65" s="0"/>
      <c r="AD65" s="0"/>
      <c r="AE65" s="0"/>
      <c r="AF65" s="0"/>
    </row>
    <row r="66" customFormat="false" ht="21.95" hidden="false" customHeight="true" outlineLevel="0" collapsed="false">
      <c r="B66" s="90"/>
      <c r="C66" s="90"/>
      <c r="D66" s="90"/>
      <c r="E66" s="90"/>
      <c r="F66" s="90"/>
      <c r="G66" s="90"/>
      <c r="H66" s="90"/>
      <c r="I66" s="90"/>
      <c r="J66" s="90"/>
      <c r="K66" s="90"/>
      <c r="L66" s="121" t="str">
        <f aca="false">
IF($N$16="","",EOMONTH(L65,1))</f>
        <v>
</v>
      </c>
      <c r="M66" s="121"/>
      <c r="N66" s="121"/>
      <c r="O66" s="121"/>
      <c r="P66" s="121"/>
      <c r="Q66" s="125"/>
      <c r="R66" s="125"/>
      <c r="S66" s="125"/>
      <c r="T66" s="125"/>
      <c r="U66" s="126"/>
      <c r="V66" s="126"/>
      <c r="W66" s="112" t="str">
        <f aca="false">
IF(Q64="","",IF(OR(AND($AJ$8=7,Q64&lt;=750,$H$20="可"),(AND($AJ$8=8,Q64&lt;=900,$H$20="可"))),"可","否"))</f>
        <v>
</v>
      </c>
      <c r="X66" s="112"/>
      <c r="Y66" s="112"/>
      <c r="Z66" s="112"/>
      <c r="AA66" s="0"/>
      <c r="AB66" s="0"/>
      <c r="AC66" s="0"/>
      <c r="AD66" s="0"/>
      <c r="AE66" s="0"/>
      <c r="AF66" s="0"/>
    </row>
    <row r="67" customFormat="false" ht="21.95" hidden="false" customHeight="true" outlineLevel="0" collapsed="false">
      <c r="B67" s="90"/>
      <c r="C67" s="90"/>
      <c r="D67" s="90"/>
      <c r="E67" s="90"/>
      <c r="F67" s="90"/>
      <c r="G67" s="90"/>
      <c r="H67" s="90"/>
      <c r="I67" s="90"/>
      <c r="J67" s="90"/>
      <c r="K67" s="90"/>
      <c r="L67" s="121" t="str">
        <f aca="false">
IF($N$16="","",EOMONTH(L66,1))</f>
        <v>
</v>
      </c>
      <c r="M67" s="121"/>
      <c r="N67" s="121"/>
      <c r="O67" s="121"/>
      <c r="P67" s="121"/>
      <c r="Q67" s="125"/>
      <c r="R67" s="125"/>
      <c r="S67" s="125"/>
      <c r="T67" s="125"/>
      <c r="U67" s="119"/>
      <c r="V67" s="119"/>
      <c r="W67" s="112" t="str">
        <f aca="false">
IF(Q65="","",IF(OR(AND($AJ$8=7,Q65&lt;=750,$H$20="可"),(AND($AJ$8=8,Q65&lt;=900,$H$20="可"))),"可","否"))</f>
        <v>
</v>
      </c>
      <c r="X67" s="112"/>
      <c r="Y67" s="112"/>
      <c r="Z67" s="112"/>
      <c r="AA67" s="0"/>
      <c r="AB67" s="0"/>
      <c r="AC67" s="0"/>
      <c r="AD67" s="0"/>
      <c r="AE67" s="0"/>
      <c r="AF67" s="0"/>
    </row>
    <row r="68" customFormat="false" ht="21.95" hidden="false" customHeight="true" outlineLevel="0" collapsed="false">
      <c r="B68" s="90"/>
      <c r="C68" s="90"/>
      <c r="D68" s="90"/>
      <c r="E68" s="90"/>
      <c r="F68" s="90"/>
      <c r="G68" s="90"/>
      <c r="H68" s="90"/>
      <c r="I68" s="90"/>
      <c r="J68" s="90"/>
      <c r="K68" s="90"/>
      <c r="L68" s="121" t="str">
        <f aca="false">
IF($N$16="","",EOMONTH(L67,1))</f>
        <v>
</v>
      </c>
      <c r="M68" s="121"/>
      <c r="N68" s="121"/>
      <c r="O68" s="121"/>
      <c r="P68" s="121"/>
      <c r="Q68" s="125"/>
      <c r="R68" s="125"/>
      <c r="S68" s="125"/>
      <c r="T68" s="125"/>
      <c r="U68" s="119"/>
      <c r="V68" s="119"/>
      <c r="W68" s="112" t="str">
        <f aca="false">
IF(Q66="","",IF(OR(AND($AJ$8=7,Q66&lt;=750,$H$20="可"),(AND($AJ$8=8,Q66&lt;=900,$H$20="可"))),"可","否"))</f>
        <v>
</v>
      </c>
      <c r="X68" s="112"/>
      <c r="Y68" s="112"/>
      <c r="Z68" s="112"/>
      <c r="AA68" s="0"/>
      <c r="AB68" s="0"/>
      <c r="AC68" s="0"/>
      <c r="AD68" s="0"/>
      <c r="AE68" s="0"/>
      <c r="AF68" s="0"/>
    </row>
    <row r="69" customFormat="false" ht="21.95" hidden="false" customHeight="true" outlineLevel="0" collapsed="false">
      <c r="B69" s="90"/>
      <c r="C69" s="90"/>
      <c r="D69" s="90"/>
      <c r="E69" s="90"/>
      <c r="F69" s="90"/>
      <c r="G69" s="90"/>
      <c r="H69" s="90"/>
      <c r="I69" s="90"/>
      <c r="J69" s="90"/>
      <c r="K69" s="90"/>
      <c r="L69" s="121" t="str">
        <f aca="false">
IF($N$16="","",EOMONTH(L68,1))</f>
        <v>
</v>
      </c>
      <c r="M69" s="121"/>
      <c r="N69" s="121"/>
      <c r="O69" s="121"/>
      <c r="P69" s="121"/>
      <c r="Q69" s="125"/>
      <c r="R69" s="125"/>
      <c r="S69" s="125"/>
      <c r="T69" s="125"/>
      <c r="U69" s="119"/>
      <c r="V69" s="119"/>
      <c r="W69" s="112" t="str">
        <f aca="false">
IF(Q67="","",IF(OR(AND($AJ$8=7,Q67&lt;=750,$H$20="可"),(AND($AJ$8=8,Q67&lt;=900,$H$20="可"))),"可","否"))</f>
        <v>
</v>
      </c>
      <c r="X69" s="112"/>
      <c r="Y69" s="112"/>
      <c r="Z69" s="112"/>
      <c r="AA69" s="0"/>
      <c r="AB69" s="0"/>
      <c r="AC69" s="0"/>
      <c r="AD69" s="0"/>
      <c r="AE69" s="0"/>
      <c r="AF69" s="0"/>
    </row>
    <row r="70" customFormat="false" ht="21.95" hidden="false" customHeight="true" outlineLevel="0" collapsed="false">
      <c r="B70" s="90"/>
      <c r="C70" s="90"/>
      <c r="D70" s="90"/>
      <c r="E70" s="90"/>
      <c r="F70" s="90"/>
      <c r="G70" s="90"/>
      <c r="H70" s="90"/>
      <c r="I70" s="90"/>
      <c r="J70" s="90"/>
      <c r="K70" s="90"/>
      <c r="L70" s="121" t="str">
        <f aca="false">
IF($N$16="","",EOMONTH(L69,1))</f>
        <v>
</v>
      </c>
      <c r="M70" s="121"/>
      <c r="N70" s="121"/>
      <c r="O70" s="121"/>
      <c r="P70" s="121"/>
      <c r="Q70" s="85"/>
      <c r="R70" s="85"/>
      <c r="S70" s="85"/>
      <c r="T70" s="85"/>
      <c r="U70" s="0"/>
      <c r="V70" s="0"/>
      <c r="W70" s="112" t="str">
        <f aca="false">
IF(Q68="","",IF(OR(AND($AJ$8=7,Q68&lt;=750,$H$20="可"),(AND($AJ$8=8,Q68&lt;=900,$H$20="可"))),"可","否"))</f>
        <v>
</v>
      </c>
      <c r="X70" s="112"/>
      <c r="Y70" s="112"/>
      <c r="Z70" s="112"/>
      <c r="AA70" s="0"/>
      <c r="AB70" s="0"/>
      <c r="AC70" s="0"/>
      <c r="AD70" s="0"/>
      <c r="AE70" s="0"/>
      <c r="AF70" s="0"/>
    </row>
    <row r="71" customFormat="false" ht="21.95" hidden="false" customHeight="true" outlineLevel="0" collapsed="false">
      <c r="B71" s="90"/>
      <c r="C71" s="90"/>
      <c r="D71" s="90"/>
      <c r="E71" s="90"/>
      <c r="F71" s="90"/>
      <c r="G71" s="90"/>
      <c r="H71" s="90"/>
      <c r="I71" s="90"/>
      <c r="J71" s="90"/>
      <c r="K71" s="90"/>
      <c r="L71" s="121" t="str">
        <f aca="false">
IF($N$16="","",EOMONTH(L70,1))</f>
        <v>
</v>
      </c>
      <c r="M71" s="121"/>
      <c r="N71" s="121"/>
      <c r="O71" s="121"/>
      <c r="P71" s="121"/>
      <c r="Q71" s="85"/>
      <c r="R71" s="85"/>
      <c r="S71" s="85"/>
      <c r="T71" s="85"/>
      <c r="U71" s="0"/>
      <c r="V71" s="0"/>
      <c r="W71" s="112" t="str">
        <f aca="false">
IF(Q69="","",IF(OR(AND($AJ$8=7,Q69&lt;=750,$H$20="可"),(AND($AJ$8=8,Q69&lt;=900,$H$20="可"))),"可","否"))</f>
        <v>
</v>
      </c>
      <c r="X71" s="112"/>
      <c r="Y71" s="112"/>
      <c r="Z71" s="112"/>
      <c r="AA71" s="0"/>
      <c r="AB71" s="0"/>
      <c r="AC71" s="0"/>
      <c r="AD71" s="0"/>
      <c r="AE71" s="0"/>
      <c r="AF71" s="0"/>
    </row>
    <row r="72" customFormat="false" ht="21.95" hidden="false" customHeight="true" outlineLevel="0" collapsed="false">
      <c r="B72" s="90"/>
      <c r="C72" s="90"/>
      <c r="D72" s="90"/>
      <c r="E72" s="90"/>
      <c r="F72" s="90"/>
      <c r="G72" s="90"/>
      <c r="H72" s="90"/>
      <c r="I72" s="90"/>
      <c r="J72" s="90"/>
      <c r="K72" s="90"/>
      <c r="L72" s="121" t="str">
        <f aca="false">
IF($N$16="","",EOMONTH(L71,1))</f>
        <v>
</v>
      </c>
      <c r="M72" s="121"/>
      <c r="N72" s="121"/>
      <c r="O72" s="121"/>
      <c r="P72" s="121"/>
      <c r="Q72" s="85"/>
      <c r="R72" s="85"/>
      <c r="S72" s="85"/>
      <c r="T72" s="85"/>
      <c r="U72" s="0"/>
      <c r="V72" s="0"/>
      <c r="W72" s="112" t="str">
        <f aca="false">
IF(Q70="","",IF(OR(AND($AJ$8=7,Q70&lt;=750,$H$20="可"),(AND($AJ$8=8,Q70&lt;=900,$H$20="可"))),"可","否"))</f>
        <v>
</v>
      </c>
      <c r="X72" s="112"/>
      <c r="Y72" s="112"/>
      <c r="Z72" s="112"/>
      <c r="AA72" s="0"/>
      <c r="AB72" s="0"/>
      <c r="AC72" s="0"/>
      <c r="AD72" s="0"/>
      <c r="AE72" s="0"/>
      <c r="AF72" s="0"/>
    </row>
    <row r="73" customFormat="false" ht="21.95" hidden="false" customHeight="true" outlineLevel="0" collapsed="false">
      <c r="B73" s="90"/>
      <c r="C73" s="90"/>
      <c r="D73" s="90"/>
      <c r="E73" s="90"/>
      <c r="F73" s="90"/>
      <c r="G73" s="90"/>
      <c r="H73" s="90"/>
      <c r="I73" s="90"/>
      <c r="J73" s="90"/>
      <c r="K73" s="90"/>
      <c r="L73" s="121" t="str">
        <f aca="false">
IF($N$16="","",EOMONTH(L72,1))</f>
        <v>
</v>
      </c>
      <c r="M73" s="121"/>
      <c r="N73" s="121"/>
      <c r="O73" s="121"/>
      <c r="P73" s="121"/>
      <c r="Q73" s="85"/>
      <c r="R73" s="85"/>
      <c r="S73" s="85"/>
      <c r="T73" s="85"/>
      <c r="U73" s="0"/>
      <c r="V73" s="0"/>
      <c r="W73" s="112" t="str">
        <f aca="false">
IF(Q71="","",IF(OR(AND($AJ$8=7,Q71&lt;=750,$H$20="可"),(AND($AJ$8=8,Q71&lt;=900,$H$20="可"))),"可","否"))</f>
        <v>
</v>
      </c>
      <c r="X73" s="112"/>
      <c r="Y73" s="112"/>
      <c r="Z73" s="112"/>
      <c r="AA73" s="0"/>
      <c r="AB73" s="0"/>
      <c r="AC73" s="0"/>
      <c r="AD73" s="0"/>
      <c r="AE73" s="0"/>
      <c r="AF73" s="0"/>
    </row>
    <row r="74" customFormat="false" ht="21.95" hidden="false" customHeight="true" outlineLevel="0" collapsed="false">
      <c r="B74" s="90"/>
      <c r="C74" s="90"/>
      <c r="D74" s="90"/>
      <c r="E74" s="90"/>
      <c r="F74" s="90"/>
      <c r="G74" s="90"/>
      <c r="H74" s="90"/>
      <c r="I74" s="90"/>
      <c r="J74" s="90"/>
      <c r="K74" s="90"/>
      <c r="L74" s="121" t="str">
        <f aca="false">
IF($N$16="","",EOMONTH(L73,1))</f>
        <v>
</v>
      </c>
      <c r="M74" s="121"/>
      <c r="N74" s="121"/>
      <c r="O74" s="121"/>
      <c r="P74" s="121"/>
      <c r="Q74" s="85"/>
      <c r="R74" s="85"/>
      <c r="S74" s="85"/>
      <c r="T74" s="85"/>
      <c r="U74" s="0"/>
      <c r="V74" s="0"/>
      <c r="W74" s="112" t="str">
        <f aca="false">
IF(Q72="","",IF(OR(AND($AJ$8=7,Q72&lt;=750,$H$20="可"),(AND($AJ$8=8,Q72&lt;=900,$H$20="可"))),"可","否"))</f>
        <v>
</v>
      </c>
      <c r="X74" s="112"/>
      <c r="Y74" s="112"/>
      <c r="Z74" s="112"/>
      <c r="AA74" s="0"/>
      <c r="AB74" s="0"/>
      <c r="AC74" s="0"/>
      <c r="AD74" s="0"/>
      <c r="AE74" s="0"/>
      <c r="AF74" s="0"/>
    </row>
    <row r="75" customFormat="false" ht="21.95" hidden="false" customHeight="true" outlineLevel="0" collapsed="false">
      <c r="B75" s="114" t="s">
        <v>
124</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row>
  </sheetData>
  <mergeCells count="182">
    <mergeCell ref="A1:AG1"/>
    <mergeCell ref="B3:AF6"/>
    <mergeCell ref="B9:F9"/>
    <mergeCell ref="G9:J9"/>
    <mergeCell ref="K9:N9"/>
    <mergeCell ref="O9:AB9"/>
    <mergeCell ref="B10:F10"/>
    <mergeCell ref="G10:J10"/>
    <mergeCell ref="K10:N10"/>
    <mergeCell ref="O10:T10"/>
    <mergeCell ref="U10:X10"/>
    <mergeCell ref="Y10:AF10"/>
    <mergeCell ref="B11:F11"/>
    <mergeCell ref="G11:Q11"/>
    <mergeCell ref="R11:U11"/>
    <mergeCell ref="V11:AB11"/>
    <mergeCell ref="B12:AF13"/>
    <mergeCell ref="B16:K16"/>
    <mergeCell ref="L16:M16"/>
    <mergeCell ref="N16:O16"/>
    <mergeCell ref="Q16:R16"/>
    <mergeCell ref="B17:O17"/>
    <mergeCell ref="P17:R17"/>
    <mergeCell ref="B18:Y18"/>
    <mergeCell ref="Z18:AB18"/>
    <mergeCell ref="B19:G19"/>
    <mergeCell ref="H19:J19"/>
    <mergeCell ref="B20:G20"/>
    <mergeCell ref="H20:J20"/>
    <mergeCell ref="B21:AF28"/>
    <mergeCell ref="B30:I30"/>
    <mergeCell ref="B32:K33"/>
    <mergeCell ref="L32:P33"/>
    <mergeCell ref="Q32:T33"/>
    <mergeCell ref="U32:X33"/>
    <mergeCell ref="Y32:Z33"/>
    <mergeCell ref="AA32:AD33"/>
    <mergeCell ref="B34:K34"/>
    <mergeCell ref="L34:P34"/>
    <mergeCell ref="Q34:T34"/>
    <mergeCell ref="U34:X34"/>
    <mergeCell ref="Y34:Z34"/>
    <mergeCell ref="AA34:AD34"/>
    <mergeCell ref="B35:K35"/>
    <mergeCell ref="L35:P35"/>
    <mergeCell ref="Q35:T35"/>
    <mergeCell ref="U35:X35"/>
    <mergeCell ref="Y35:Z35"/>
    <mergeCell ref="AA35:AD35"/>
    <mergeCell ref="B36:K36"/>
    <mergeCell ref="L36:P36"/>
    <mergeCell ref="Q36:T36"/>
    <mergeCell ref="U36:X36"/>
    <mergeCell ref="Y36:Z36"/>
    <mergeCell ref="AA36:AD36"/>
    <mergeCell ref="B37:K37"/>
    <mergeCell ref="L37:P37"/>
    <mergeCell ref="Q37:T37"/>
    <mergeCell ref="U37:X37"/>
    <mergeCell ref="Y37:Z37"/>
    <mergeCell ref="AA37:AD37"/>
    <mergeCell ref="B38:K38"/>
    <mergeCell ref="L38:P38"/>
    <mergeCell ref="Q38:T38"/>
    <mergeCell ref="U38:X38"/>
    <mergeCell ref="Y38:Z41"/>
    <mergeCell ref="AA38:AD38"/>
    <mergeCell ref="B39:K39"/>
    <mergeCell ref="L39:P39"/>
    <mergeCell ref="Q39:T39"/>
    <mergeCell ref="U39:X39"/>
    <mergeCell ref="AA39:AD39"/>
    <mergeCell ref="B40:K40"/>
    <mergeCell ref="L40:P40"/>
    <mergeCell ref="Q40:T40"/>
    <mergeCell ref="U40:X40"/>
    <mergeCell ref="AA40:AD40"/>
    <mergeCell ref="B41:K41"/>
    <mergeCell ref="L41:P41"/>
    <mergeCell ref="Q41:T41"/>
    <mergeCell ref="U41:X41"/>
    <mergeCell ref="AA41:AD41"/>
    <mergeCell ref="B42:AF44"/>
    <mergeCell ref="B46:W46"/>
    <mergeCell ref="B48:J49"/>
    <mergeCell ref="K48:AF48"/>
    <mergeCell ref="K49:AF49"/>
    <mergeCell ref="B50:AF50"/>
    <mergeCell ref="B52:I52"/>
    <mergeCell ref="B54:K55"/>
    <mergeCell ref="L54:P55"/>
    <mergeCell ref="Q54:T55"/>
    <mergeCell ref="U54:V55"/>
    <mergeCell ref="W54:Z55"/>
    <mergeCell ref="B56:K56"/>
    <mergeCell ref="L56:P56"/>
    <mergeCell ref="Q56:T56"/>
    <mergeCell ref="U56:V56"/>
    <mergeCell ref="W56: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B63:K63"/>
    <mergeCell ref="L63:P63"/>
    <mergeCell ref="Q63:T63"/>
    <mergeCell ref="U63:V66"/>
    <mergeCell ref="W63:Z63"/>
    <mergeCell ref="B64:K64"/>
    <mergeCell ref="L64:P64"/>
    <mergeCell ref="Q64:T64"/>
    <mergeCell ref="W64:Z64"/>
    <mergeCell ref="B65:K65"/>
    <mergeCell ref="L65:P65"/>
    <mergeCell ref="Q65:T65"/>
    <mergeCell ref="W65:Z65"/>
    <mergeCell ref="B66:K66"/>
    <mergeCell ref="L66:P66"/>
    <mergeCell ref="Q66:T66"/>
    <mergeCell ref="W66:Z66"/>
    <mergeCell ref="B67:K67"/>
    <mergeCell ref="L67:P67"/>
    <mergeCell ref="Q67:T67"/>
    <mergeCell ref="U67:V67"/>
    <mergeCell ref="W67:Z67"/>
    <mergeCell ref="B68:K68"/>
    <mergeCell ref="L68:P68"/>
    <mergeCell ref="Q68:T68"/>
    <mergeCell ref="U68:V68"/>
    <mergeCell ref="W68:Z68"/>
    <mergeCell ref="B69:K69"/>
    <mergeCell ref="L69:P69"/>
    <mergeCell ref="Q69:T69"/>
    <mergeCell ref="U69:V69"/>
    <mergeCell ref="W69:Z69"/>
    <mergeCell ref="B70:K70"/>
    <mergeCell ref="L70:P70"/>
    <mergeCell ref="Q70:T70"/>
    <mergeCell ref="W70:Z70"/>
    <mergeCell ref="B71:K71"/>
    <mergeCell ref="L71:P71"/>
    <mergeCell ref="Q71:T71"/>
    <mergeCell ref="W71:Z71"/>
    <mergeCell ref="B72:K72"/>
    <mergeCell ref="L72:P72"/>
    <mergeCell ref="Q72:T72"/>
    <mergeCell ref="W72:Z72"/>
    <mergeCell ref="B73:K73"/>
    <mergeCell ref="L73:P73"/>
    <mergeCell ref="Q73:T73"/>
    <mergeCell ref="W73:Z73"/>
    <mergeCell ref="B74:K74"/>
    <mergeCell ref="L74:P74"/>
    <mergeCell ref="Q74:T74"/>
    <mergeCell ref="W74:Z74"/>
    <mergeCell ref="B75:AF77"/>
  </mergeCells>
  <conditionalFormatting sqref="V11:AB11">
    <cfRule type="expression" priority="2" aboveAverage="0" equalAverage="0" bottom="0" percent="0" rank="0" text="" dxfId="0">
      <formula>
OR($AJ$2=3,$AJ$2=4,$AJ$2=5)</formula>
    </cfRule>
  </conditionalFormatting>
  <conditionalFormatting sqref="H20:J20">
    <cfRule type="expression" priority="3" aboveAverage="0" equalAverage="0" bottom="0" percent="0" rank="0" text="" dxfId="1">
      <formula>
OR($AJ$8="",$AJ$8=6)</formula>
    </cfRule>
  </conditionalFormatting>
  <dataValidations count="3">
    <dataValidation allowBlank="true" operator="equal" showDropDown="false" showErrorMessage="true" showInputMessage="true" sqref="G11:Q11" type="list">
      <formula1>
$AI$3:$AI$7</formula1>
      <formula2>
0</formula2>
    </dataValidation>
    <dataValidation allowBlank="true" operator="equal" showDropDown="false" showErrorMessage="true" showInputMessage="true" sqref="V11:AB11" type="list">
      <formula1>
$AI$9:$AI$11</formula1>
      <formula2>
0</formula2>
    </dataValidation>
    <dataValidation allowBlank="true" operator="equal" showDropDown="false" showErrorMessage="true" showInputMessage="true" sqref="B18:Y18" type="list">
      <formula1>
"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formula2>
0</formula2>
    </dataValidation>
  </dataValidations>
  <printOptions headings="false" gridLines="false" gridLinesSet="true" horizontalCentered="true" verticalCentered="false"/>
  <pageMargins left="0.315277777777778" right="0.118055555555556" top="0.551388888888889" bottom="0.39375" header="0.511805555555555" footer="0.511805555555555"/>
  <pageSetup paperSize="9"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Header>
    <oddFooter>
</oddFooter>
  </headerFooter>
  <rowBreaks count="1" manualBreakCount="1">
    <brk id="49" man="true" max="16383" min="0"/>
  </rowBreaks>
  <drawing r:id="rId1"/>
</worksheet>
</file>

<file path=xl/worksheets/sheet4.xml><?xml version="1.0" encoding="utf-8"?>
<worksheet xmlns="http://schemas.openxmlformats.org/spreadsheetml/2006/main" xmlns:r="http://schemas.openxmlformats.org/officeDocument/2006/relationships">
  <sheetPr filterMode="false">
    <pageSetUpPr fitToPage="true"/>
  </sheetPr>
  <dimension ref="A1:U3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133" width="3.74898785425101"/>
    <col collapsed="false" hidden="false" max="18" min="2" style="133" width="9"/>
    <col collapsed="false" hidden="false" max="19" min="19" style="133" width="10.8178137651822"/>
    <col collapsed="false" hidden="false" max="20" min="20" style="134" width="3.74898785425101"/>
    <col collapsed="false" hidden="false" max="21" min="21" style="134" width="5.03643724696356"/>
    <col collapsed="false" hidden="false" max="1025" min="22" style="133" width="9"/>
  </cols>
  <sheetData>
    <row r="1" customFormat="false" ht="14.25" hidden="false" customHeight="false" outlineLevel="0" collapsed="false">
      <c r="A1" s="135" t="s">
        <v>125</v>
      </c>
      <c r="B1" s="136"/>
      <c r="C1" s="136"/>
      <c r="D1" s="137"/>
      <c r="E1" s="136"/>
      <c r="F1" s="136"/>
      <c r="G1" s="136"/>
      <c r="H1" s="138"/>
      <c r="I1" s="138"/>
      <c r="J1" s="138"/>
      <c r="K1" s="138"/>
      <c r="L1" s="138"/>
      <c r="M1" s="138"/>
      <c r="N1" s="138"/>
      <c r="O1" s="138"/>
      <c r="P1" s="138"/>
      <c r="Q1" s="138"/>
      <c r="R1" s="138"/>
      <c r="S1" s="138"/>
      <c r="T1" s="138"/>
      <c r="U1" s="138"/>
    </row>
    <row r="2" customFormat="false" ht="27.75" hidden="false" customHeight="true" outlineLevel="0" collapsed="false">
      <c r="A2" s="139" t="s">
        <v>126</v>
      </c>
      <c r="B2" s="139"/>
      <c r="C2" s="139"/>
      <c r="D2" s="139"/>
      <c r="E2" s="139"/>
      <c r="F2" s="139"/>
      <c r="G2" s="139"/>
      <c r="H2" s="139"/>
      <c r="I2" s="139"/>
      <c r="J2" s="139"/>
      <c r="K2" s="139"/>
      <c r="L2" s="139"/>
      <c r="M2" s="139"/>
      <c r="N2" s="139"/>
      <c r="O2" s="139"/>
      <c r="P2" s="139"/>
      <c r="Q2" s="139"/>
      <c r="R2" s="139"/>
      <c r="S2" s="139"/>
      <c r="T2" s="139"/>
      <c r="U2" s="140"/>
    </row>
    <row r="3" customFormat="false" ht="5.25" hidden="false" customHeight="true" outlineLevel="0" collapsed="false">
      <c r="A3" s="135"/>
      <c r="B3" s="141"/>
      <c r="C3" s="141"/>
      <c r="D3" s="141"/>
      <c r="E3" s="141"/>
      <c r="F3" s="141"/>
      <c r="G3" s="141"/>
      <c r="H3" s="141"/>
      <c r="I3" s="141"/>
      <c r="J3" s="141"/>
      <c r="K3" s="141"/>
      <c r="L3" s="141"/>
      <c r="M3" s="141"/>
      <c r="N3" s="141"/>
      <c r="O3" s="141"/>
      <c r="P3" s="141"/>
      <c r="Q3" s="141"/>
      <c r="R3" s="141"/>
      <c r="S3" s="138"/>
      <c r="T3" s="141"/>
      <c r="U3" s="141"/>
    </row>
    <row r="4" customFormat="false" ht="99.75" hidden="false" customHeight="true" outlineLevel="0" collapsed="false">
      <c r="A4" s="135"/>
      <c r="B4" s="142" t="s">
        <v>127</v>
      </c>
      <c r="C4" s="142"/>
      <c r="D4" s="142"/>
      <c r="E4" s="142"/>
      <c r="F4" s="142"/>
      <c r="G4" s="142"/>
      <c r="H4" s="142"/>
      <c r="I4" s="142"/>
      <c r="J4" s="142"/>
      <c r="K4" s="142"/>
      <c r="L4" s="142"/>
      <c r="M4" s="142"/>
      <c r="N4" s="142"/>
      <c r="O4" s="142"/>
      <c r="P4" s="142"/>
      <c r="Q4" s="142"/>
      <c r="R4" s="142"/>
      <c r="S4" s="142"/>
      <c r="T4" s="143"/>
      <c r="U4" s="143"/>
    </row>
    <row r="5" customFormat="false" ht="14.25" hidden="false" customHeight="false" outlineLevel="0" collapsed="false">
      <c r="A5" s="135"/>
      <c r="B5" s="134"/>
      <c r="C5" s="134"/>
      <c r="D5" s="134"/>
      <c r="E5" s="134"/>
      <c r="F5" s="134"/>
      <c r="G5" s="134"/>
      <c r="H5" s="134"/>
      <c r="I5" s="134"/>
      <c r="J5" s="134"/>
      <c r="K5" s="138"/>
      <c r="L5" s="144"/>
      <c r="M5" s="144"/>
      <c r="N5" s="144"/>
      <c r="O5" s="134"/>
      <c r="P5" s="134"/>
      <c r="Q5" s="145"/>
      <c r="R5" s="145"/>
      <c r="S5" s="145"/>
      <c r="T5" s="0"/>
      <c r="U5" s="0"/>
    </row>
    <row r="6" customFormat="false" ht="18.75" hidden="false" customHeight="true" outlineLevel="0" collapsed="false">
      <c r="A6" s="135"/>
      <c r="B6" s="146" t="s">
        <v>128</v>
      </c>
      <c r="C6" s="147"/>
      <c r="D6" s="147"/>
      <c r="E6" s="147"/>
      <c r="F6" s="147"/>
      <c r="G6" s="147"/>
      <c r="H6" s="147"/>
      <c r="I6" s="147"/>
      <c r="J6" s="147"/>
      <c r="K6" s="147"/>
      <c r="L6" s="147"/>
      <c r="M6" s="95"/>
      <c r="N6" s="95"/>
      <c r="O6" s="95"/>
      <c r="P6" s="95"/>
      <c r="Q6" s="95"/>
      <c r="R6" s="95"/>
      <c r="S6" s="0"/>
      <c r="T6" s="148"/>
      <c r="U6" s="148"/>
    </row>
    <row r="7" customFormat="false" ht="13.5" hidden="false" customHeight="true" outlineLevel="0" collapsed="false">
      <c r="A7" s="149"/>
      <c r="B7" s="150"/>
      <c r="C7" s="151"/>
      <c r="D7" s="152"/>
      <c r="E7" s="153"/>
      <c r="F7" s="154" t="s">
        <v>129</v>
      </c>
      <c r="G7" s="155"/>
      <c r="H7" s="156"/>
      <c r="I7" s="156"/>
      <c r="J7" s="157" t="s">
        <v>84</v>
      </c>
      <c r="K7" s="158"/>
      <c r="L7" s="159" t="s">
        <v>85</v>
      </c>
      <c r="M7" s="156"/>
      <c r="N7" s="156"/>
      <c r="O7" s="160"/>
      <c r="P7" s="161" t="n">
        <f aca="false">K7+1</f>
        <v>1</v>
      </c>
      <c r="Q7" s="161"/>
      <c r="R7" s="161"/>
      <c r="S7" s="162" t="s">
        <v>130</v>
      </c>
      <c r="T7" s="148"/>
      <c r="U7" s="148"/>
    </row>
    <row r="8" customFormat="false" ht="13.5" hidden="false" customHeight="false" outlineLevel="0" collapsed="false">
      <c r="A8" s="149"/>
      <c r="B8" s="163"/>
      <c r="C8" s="164"/>
      <c r="D8" s="165"/>
      <c r="E8" s="166"/>
      <c r="F8" s="154"/>
      <c r="G8" s="167" t="s">
        <v>131</v>
      </c>
      <c r="H8" s="168" t="s">
        <v>132</v>
      </c>
      <c r="I8" s="167" t="s">
        <v>133</v>
      </c>
      <c r="J8" s="168" t="s">
        <v>134</v>
      </c>
      <c r="K8" s="168" t="s">
        <v>135</v>
      </c>
      <c r="L8" s="169" t="s">
        <v>136</v>
      </c>
      <c r="M8" s="170" t="s">
        <v>137</v>
      </c>
      <c r="N8" s="171" t="s">
        <v>138</v>
      </c>
      <c r="O8" s="171" t="s">
        <v>139</v>
      </c>
      <c r="P8" s="167" t="s">
        <v>140</v>
      </c>
      <c r="Q8" s="168" t="s">
        <v>141</v>
      </c>
      <c r="R8" s="168" t="s">
        <v>142</v>
      </c>
      <c r="S8" s="162"/>
      <c r="T8" s="148"/>
      <c r="U8" s="148"/>
    </row>
    <row r="9" customFormat="false" ht="38.25" hidden="false" customHeight="true" outlineLevel="0" collapsed="false">
      <c r="A9" s="149"/>
      <c r="B9" s="172" t="s">
        <v>143</v>
      </c>
      <c r="C9" s="173" t="s">
        <v>144</v>
      </c>
      <c r="D9" s="173"/>
      <c r="E9" s="173"/>
      <c r="F9" s="174" t="n">
        <v>0.5</v>
      </c>
      <c r="G9" s="175"/>
      <c r="H9" s="176"/>
      <c r="I9" s="176"/>
      <c r="J9" s="176"/>
      <c r="K9" s="176"/>
      <c r="L9" s="176"/>
      <c r="M9" s="176"/>
      <c r="N9" s="176"/>
      <c r="O9" s="176"/>
      <c r="P9" s="176"/>
      <c r="Q9" s="176"/>
      <c r="R9" s="176"/>
      <c r="S9" s="177"/>
      <c r="T9" s="144"/>
      <c r="U9" s="144"/>
    </row>
    <row r="10" customFormat="false" ht="31.5" hidden="false" customHeight="true" outlineLevel="0" collapsed="false">
      <c r="A10" s="149"/>
      <c r="B10" s="172"/>
      <c r="C10" s="178" t="s">
        <v>145</v>
      </c>
      <c r="D10" s="178"/>
      <c r="E10" s="178"/>
      <c r="F10" s="179" t="n">
        <v>0.75</v>
      </c>
      <c r="G10" s="180"/>
      <c r="H10" s="181"/>
      <c r="I10" s="181"/>
      <c r="J10" s="181"/>
      <c r="K10" s="181"/>
      <c r="L10" s="181"/>
      <c r="M10" s="181"/>
      <c r="N10" s="181"/>
      <c r="O10" s="181"/>
      <c r="P10" s="181"/>
      <c r="Q10" s="181"/>
      <c r="R10" s="181"/>
      <c r="S10" s="177"/>
      <c r="T10" s="144"/>
      <c r="U10" s="144"/>
    </row>
    <row r="11" customFormat="false" ht="31.5" hidden="false" customHeight="true" outlineLevel="0" collapsed="false">
      <c r="A11" s="149"/>
      <c r="B11" s="172"/>
      <c r="C11" s="182" t="s">
        <v>146</v>
      </c>
      <c r="D11" s="182"/>
      <c r="E11" s="182"/>
      <c r="F11" s="183" t="n">
        <v>1</v>
      </c>
      <c r="G11" s="184"/>
      <c r="H11" s="185"/>
      <c r="I11" s="185"/>
      <c r="J11" s="185"/>
      <c r="K11" s="185"/>
      <c r="L11" s="185"/>
      <c r="M11" s="185"/>
      <c r="N11" s="185"/>
      <c r="O11" s="185"/>
      <c r="P11" s="185"/>
      <c r="Q11" s="185"/>
      <c r="R11" s="185"/>
      <c r="S11" s="177"/>
      <c r="T11" s="144"/>
      <c r="U11" s="144"/>
    </row>
    <row r="12" customFormat="false" ht="31.5" hidden="false" customHeight="true" outlineLevel="0" collapsed="false">
      <c r="A12" s="149"/>
      <c r="B12" s="172" t="s">
        <v>147</v>
      </c>
      <c r="C12" s="186" t="s">
        <v>148</v>
      </c>
      <c r="D12" s="187" t="s">
        <v>149</v>
      </c>
      <c r="E12" s="187"/>
      <c r="F12" s="188" t="n">
        <v>0.5</v>
      </c>
      <c r="G12" s="189"/>
      <c r="H12" s="190"/>
      <c r="I12" s="189"/>
      <c r="J12" s="190"/>
      <c r="K12" s="190"/>
      <c r="L12" s="191"/>
      <c r="M12" s="189"/>
      <c r="N12" s="190"/>
      <c r="O12" s="192"/>
      <c r="P12" s="189"/>
      <c r="Q12" s="190"/>
      <c r="R12" s="190"/>
      <c r="S12" s="177"/>
      <c r="T12" s="144"/>
      <c r="U12" s="144"/>
    </row>
    <row r="13" customFormat="false" ht="31.5" hidden="false" customHeight="true" outlineLevel="0" collapsed="false">
      <c r="A13" s="149"/>
      <c r="B13" s="172"/>
      <c r="C13" s="186"/>
      <c r="D13" s="193" t="s">
        <v>145</v>
      </c>
      <c r="E13" s="193"/>
      <c r="F13" s="194" t="n">
        <v>0.75</v>
      </c>
      <c r="G13" s="195"/>
      <c r="H13" s="181"/>
      <c r="I13" s="195"/>
      <c r="J13" s="181"/>
      <c r="K13" s="181"/>
      <c r="L13" s="180"/>
      <c r="M13" s="195"/>
      <c r="N13" s="181"/>
      <c r="O13" s="181"/>
      <c r="P13" s="195"/>
      <c r="Q13" s="181"/>
      <c r="R13" s="181"/>
      <c r="S13" s="177"/>
      <c r="T13" s="144"/>
      <c r="U13" s="144"/>
    </row>
    <row r="14" customFormat="false" ht="31.5" hidden="false" customHeight="true" outlineLevel="0" collapsed="false">
      <c r="A14" s="149"/>
      <c r="B14" s="172"/>
      <c r="C14" s="186"/>
      <c r="D14" s="196" t="s">
        <v>146</v>
      </c>
      <c r="E14" s="196"/>
      <c r="F14" s="197" t="n">
        <v>1</v>
      </c>
      <c r="G14" s="198"/>
      <c r="H14" s="185"/>
      <c r="I14" s="198"/>
      <c r="J14" s="185"/>
      <c r="K14" s="185"/>
      <c r="L14" s="184"/>
      <c r="M14" s="198"/>
      <c r="N14" s="185"/>
      <c r="O14" s="185"/>
      <c r="P14" s="198"/>
      <c r="Q14" s="185"/>
      <c r="R14" s="185"/>
      <c r="S14" s="177"/>
      <c r="T14" s="144"/>
      <c r="U14" s="144"/>
    </row>
    <row r="15" customFormat="false" ht="33" hidden="false" customHeight="true" outlineLevel="0" collapsed="false">
      <c r="A15" s="149"/>
      <c r="B15" s="172"/>
      <c r="C15" s="199" t="s">
        <v>150</v>
      </c>
      <c r="D15" s="200" t="s">
        <v>151</v>
      </c>
      <c r="E15" s="200"/>
      <c r="F15" s="201" t="n">
        <v>1</v>
      </c>
      <c r="G15" s="189"/>
      <c r="H15" s="190"/>
      <c r="I15" s="189"/>
      <c r="J15" s="190"/>
      <c r="K15" s="190"/>
      <c r="L15" s="191"/>
      <c r="M15" s="189"/>
      <c r="N15" s="190"/>
      <c r="O15" s="190"/>
      <c r="P15" s="189"/>
      <c r="Q15" s="190"/>
      <c r="R15" s="190"/>
      <c r="S15" s="177"/>
      <c r="T15" s="144"/>
      <c r="U15" s="144"/>
    </row>
    <row r="16" customFormat="false" ht="3.75" hidden="false" customHeight="true" outlineLevel="0" collapsed="false">
      <c r="A16" s="149"/>
      <c r="B16" s="202"/>
      <c r="C16" s="203"/>
      <c r="D16" s="204"/>
      <c r="E16" s="204"/>
      <c r="F16" s="205"/>
      <c r="G16" s="206"/>
      <c r="H16" s="207"/>
      <c r="I16" s="207"/>
      <c r="J16" s="207"/>
      <c r="K16" s="207"/>
      <c r="L16" s="207"/>
      <c r="M16" s="207"/>
      <c r="N16" s="207"/>
      <c r="O16" s="207"/>
      <c r="P16" s="207"/>
      <c r="Q16" s="207"/>
      <c r="R16" s="207"/>
      <c r="S16" s="208"/>
      <c r="T16" s="144"/>
      <c r="U16" s="144"/>
    </row>
    <row r="17" customFormat="false" ht="18" hidden="false" customHeight="true" outlineLevel="0" collapsed="false">
      <c r="A17" s="149"/>
      <c r="B17" s="209"/>
      <c r="C17" s="167" t="s">
        <v>152</v>
      </c>
      <c r="D17" s="167"/>
      <c r="E17" s="167"/>
      <c r="F17" s="210"/>
      <c r="G17" s="211" t="n">
        <f aca="false">$F$9*G9+$F$10*G10+$F$11*G11+$F$12*G12+$F$13*G13+$F$14*G14+$F$15*G15</f>
        <v>0</v>
      </c>
      <c r="H17" s="211" t="n">
        <f aca="false">$F$9*H9+$F$10*H10+$F$11*H11+$F$12*H12+$F$13*H13+$F$14*H14+$F$15*H15</f>
        <v>0</v>
      </c>
      <c r="I17" s="211" t="n">
        <f aca="false">$F$9*I9+$F$10*I10+$F$11*I11+$F$12*I12+$F$13*I13+$F$14*I14+$F$15*I15</f>
        <v>0</v>
      </c>
      <c r="J17" s="211" t="n">
        <f aca="false">$F$9*J9+$F$10*J10+$F$11*J11+$F$12*J12+$F$13*J13+$F$14*J14+$F$15*J15</f>
        <v>0</v>
      </c>
      <c r="K17" s="211" t="n">
        <f aca="false">$F$9*K9+$F$10*K10+$F$11*K11+$F$12*K12+$F$13*K13+$F$14*K14+$F$15*K15</f>
        <v>0</v>
      </c>
      <c r="L17" s="211" t="n">
        <f aca="false">$F$9*L9+$F$10*L10+$F$11*L11+$F$12*L12+$F$13*L13+$F$14*L14+$F$15*L15</f>
        <v>0</v>
      </c>
      <c r="M17" s="211" t="n">
        <f aca="false">$F$9*M9+$F$10*M10+$F$11*M11+$F$12*M12+$F$13*M13+$F$14*M14+$F$15*M15</f>
        <v>0</v>
      </c>
      <c r="N17" s="211" t="n">
        <f aca="false">$F$9*N9+$F$10*N10+$F$11*N11+$F$12*N12+$F$13*N13+$F$14*N14+$F$15*N15</f>
        <v>0</v>
      </c>
      <c r="O17" s="211" t="n">
        <f aca="false">$F$9*O9+$F$10*O10+$F$11*O11+$F$12*O12+$F$13*O13+$F$14*O14+$F$15*O15</f>
        <v>0</v>
      </c>
      <c r="P17" s="211" t="n">
        <f aca="false">$F$9*P9+$F$10*P10+$F$11*P11+$F$12*P12+$F$13*P13+$F$14*P14+$F$15*P15</f>
        <v>0</v>
      </c>
      <c r="Q17" s="211" t="n">
        <f aca="false">$F$9*Q9+$F$10*Q10+$F$11*Q11+$F$12*Q12+$F$13*Q13+$F$14*Q14+$F$15*Q15</f>
        <v>0</v>
      </c>
      <c r="R17" s="211" t="n">
        <f aca="false">$F$9*R9+$F$10*R10+$F$11*R11+$F$12*R12+$F$13*R13+$F$14*R14+$F$15*R15</f>
        <v>0</v>
      </c>
      <c r="S17" s="177"/>
      <c r="T17" s="144"/>
      <c r="U17" s="144"/>
    </row>
    <row r="18" customFormat="false" ht="18" hidden="false" customHeight="true" outlineLevel="0" collapsed="false">
      <c r="A18" s="149"/>
      <c r="B18" s="212" t="s">
        <v>153</v>
      </c>
      <c r="C18" s="212"/>
      <c r="D18" s="212"/>
      <c r="E18" s="212"/>
      <c r="F18" s="188" t="n">
        <v>0.857142857142857</v>
      </c>
      <c r="G18" s="213"/>
      <c r="H18" s="213"/>
      <c r="I18" s="213"/>
      <c r="J18" s="213"/>
      <c r="K18" s="213"/>
      <c r="L18" s="213"/>
      <c r="M18" s="213"/>
      <c r="N18" s="213"/>
      <c r="O18" s="213"/>
      <c r="P18" s="213"/>
      <c r="Q18" s="213"/>
      <c r="R18" s="213"/>
      <c r="S18" s="214"/>
      <c r="T18" s="144"/>
      <c r="U18" s="144"/>
    </row>
    <row r="19" customFormat="false" ht="18" hidden="false" customHeight="true" outlineLevel="0" collapsed="false">
      <c r="A19" s="149"/>
      <c r="B19" s="209"/>
      <c r="C19" s="167" t="s">
        <v>154</v>
      </c>
      <c r="D19" s="167"/>
      <c r="E19" s="167"/>
      <c r="F19" s="210"/>
      <c r="G19" s="211" t="n">
        <f aca="false">IF(G18="",G17,ROUND(G17*6/7,2))</f>
        <v>0</v>
      </c>
      <c r="H19" s="211" t="n">
        <f aca="false">IF(H18="",H17,ROUND(H17*6/7,2))</f>
        <v>0</v>
      </c>
      <c r="I19" s="211" t="n">
        <f aca="false">IF(I18="",I17,ROUND(I17*6/7,2))</f>
        <v>0</v>
      </c>
      <c r="J19" s="211" t="n">
        <f aca="false">IF(J18="",J17,ROUND(J17*6/7,2))</f>
        <v>0</v>
      </c>
      <c r="K19" s="211" t="n">
        <f aca="false">IF(K18="",K17,ROUND(K17*6/7,2))</f>
        <v>0</v>
      </c>
      <c r="L19" s="211" t="n">
        <f aca="false">IF(L18="",L17,ROUND(L17*6/7,2))</f>
        <v>0</v>
      </c>
      <c r="M19" s="211" t="n">
        <f aca="false">IF(M18="",M17,ROUND(M17*6/7,2))</f>
        <v>0</v>
      </c>
      <c r="N19" s="211" t="n">
        <f aca="false">IF(N18="",N17,ROUND(N17*6/7,2))</f>
        <v>0</v>
      </c>
      <c r="O19" s="211" t="n">
        <f aca="false">IF(O18="",O17,ROUND(O17*6/7,2))</f>
        <v>0</v>
      </c>
      <c r="P19" s="211" t="n">
        <f aca="false">IF(P18="",P17,ROUND(P17*6/7,2))</f>
        <v>0</v>
      </c>
      <c r="Q19" s="211" t="n">
        <f aca="false">IF(Q18="",Q17,ROUND(Q17*6/7,2))</f>
        <v>0</v>
      </c>
      <c r="R19" s="211" t="n">
        <f aca="false">IF(R18="",R17,ROUND(R17*6/7,2))</f>
        <v>0</v>
      </c>
      <c r="S19" s="215" t="n">
        <f aca="false">SUM(G19:Q19)</f>
        <v>0</v>
      </c>
      <c r="T19" s="216" t="s">
        <v>155</v>
      </c>
      <c r="U19" s="217"/>
    </row>
    <row r="20" customFormat="false" ht="45" hidden="false" customHeight="true" outlineLevel="0" collapsed="false">
      <c r="A20" s="149"/>
      <c r="B20" s="218" t="s">
        <v>156</v>
      </c>
      <c r="C20" s="218"/>
      <c r="D20" s="218"/>
      <c r="E20" s="218"/>
      <c r="F20" s="218"/>
      <c r="G20" s="218"/>
      <c r="H20" s="218"/>
      <c r="I20" s="218"/>
      <c r="J20" s="218"/>
      <c r="K20" s="218"/>
      <c r="L20" s="218"/>
      <c r="M20" s="218"/>
      <c r="N20" s="218"/>
      <c r="O20" s="218"/>
      <c r="P20" s="219" t="s">
        <v>157</v>
      </c>
      <c r="Q20" s="219"/>
      <c r="R20" s="219"/>
      <c r="S20" s="220" t="n">
        <f aca="false">COUNTIF(G19:Q19,"&gt;0")</f>
        <v>0</v>
      </c>
      <c r="T20" s="221" t="s">
        <v>158</v>
      </c>
      <c r="U20" s="217"/>
    </row>
    <row r="21" customFormat="false" ht="45" hidden="false" customHeight="true" outlineLevel="0" collapsed="false">
      <c r="A21" s="149"/>
      <c r="B21" s="218"/>
      <c r="C21" s="218"/>
      <c r="D21" s="218"/>
      <c r="E21" s="218"/>
      <c r="F21" s="218"/>
      <c r="G21" s="218"/>
      <c r="H21" s="218"/>
      <c r="I21" s="218"/>
      <c r="J21" s="218"/>
      <c r="K21" s="218"/>
      <c r="L21" s="218"/>
      <c r="M21" s="218"/>
      <c r="N21" s="218"/>
      <c r="O21" s="218"/>
      <c r="P21" s="222" t="s">
        <v>159</v>
      </c>
      <c r="Q21" s="222"/>
      <c r="R21" s="222"/>
      <c r="S21" s="223" t="str">
        <f aca="false">IF(S20&lt;1,"",S19/S20)</f>
        <v/>
      </c>
      <c r="T21" s="221" t="s">
        <v>160</v>
      </c>
      <c r="U21" s="217"/>
    </row>
    <row r="22" customFormat="false" ht="125.25" hidden="false" customHeight="true" outlineLevel="0" collapsed="false">
      <c r="A22" s="149"/>
      <c r="B22" s="218"/>
      <c r="C22" s="218"/>
      <c r="D22" s="218"/>
      <c r="E22" s="218"/>
      <c r="F22" s="218"/>
      <c r="G22" s="218"/>
      <c r="H22" s="218"/>
      <c r="I22" s="218"/>
      <c r="J22" s="218"/>
      <c r="K22" s="218"/>
      <c r="L22" s="218"/>
      <c r="M22" s="218"/>
      <c r="N22" s="218"/>
      <c r="O22" s="218"/>
      <c r="P22" s="224" t="s">
        <v>161</v>
      </c>
      <c r="Q22" s="224"/>
      <c r="R22" s="224"/>
      <c r="S22" s="224"/>
      <c r="T22" s="144"/>
      <c r="U22" s="144"/>
    </row>
    <row r="23" customFormat="false" ht="13.5" hidden="false" customHeight="false" outlineLevel="0" collapsed="false">
      <c r="A23" s="149"/>
      <c r="B23" s="225"/>
      <c r="C23" s="225"/>
      <c r="D23" s="225"/>
      <c r="E23" s="225"/>
      <c r="F23" s="225"/>
      <c r="G23" s="225"/>
      <c r="H23" s="225"/>
      <c r="I23" s="225"/>
      <c r="J23" s="225"/>
      <c r="K23" s="225"/>
      <c r="L23" s="225"/>
      <c r="M23" s="225"/>
      <c r="N23" s="225"/>
      <c r="O23" s="226"/>
      <c r="P23" s="134"/>
      <c r="Q23" s="134"/>
      <c r="R23" s="134"/>
      <c r="S23" s="134"/>
    </row>
    <row r="24" customFormat="false" ht="18.75" hidden="false" customHeight="true" outlineLevel="0" collapsed="false">
      <c r="A24" s="149"/>
      <c r="B24" s="227" t="s">
        <v>162</v>
      </c>
      <c r="C24" s="228"/>
      <c r="D24" s="228"/>
      <c r="E24" s="228"/>
      <c r="F24" s="228"/>
      <c r="G24" s="228"/>
      <c r="H24" s="228"/>
      <c r="I24" s="228"/>
      <c r="J24" s="228"/>
      <c r="K24" s="228"/>
      <c r="L24" s="228"/>
      <c r="M24" s="228"/>
      <c r="N24" s="228"/>
      <c r="O24" s="229"/>
      <c r="P24" s="134"/>
      <c r="Q24" s="134"/>
      <c r="R24" s="134"/>
      <c r="S24" s="134"/>
    </row>
    <row r="25" customFormat="false" ht="6" hidden="false" customHeight="true" outlineLevel="0" collapsed="false">
      <c r="A25" s="149"/>
      <c r="B25" s="228"/>
      <c r="C25" s="228"/>
      <c r="D25" s="228"/>
      <c r="E25" s="228"/>
      <c r="F25" s="228"/>
      <c r="G25" s="228"/>
      <c r="H25" s="228"/>
      <c r="I25" s="228"/>
      <c r="J25" s="228"/>
      <c r="K25" s="228"/>
      <c r="L25" s="228"/>
      <c r="M25" s="228"/>
      <c r="N25" s="228"/>
      <c r="O25" s="134"/>
      <c r="P25" s="134"/>
      <c r="Q25" s="134"/>
      <c r="R25" s="134"/>
      <c r="S25" s="134"/>
    </row>
    <row r="26" customFormat="false" ht="13.5" hidden="false" customHeight="true" outlineLevel="0" collapsed="false">
      <c r="A26" s="149"/>
      <c r="B26" s="230" t="s">
        <v>163</v>
      </c>
      <c r="C26" s="230"/>
      <c r="D26" s="228"/>
      <c r="E26" s="228"/>
      <c r="F26" s="228"/>
      <c r="G26" s="231" t="s">
        <v>164</v>
      </c>
      <c r="H26" s="231"/>
      <c r="I26" s="228"/>
      <c r="J26" s="232" t="s">
        <v>165</v>
      </c>
      <c r="K26" s="232"/>
      <c r="L26" s="0"/>
      <c r="M26" s="228"/>
      <c r="N26" s="228"/>
      <c r="O26" s="134"/>
      <c r="P26" s="134"/>
      <c r="Q26" s="134"/>
      <c r="R26" s="134"/>
      <c r="S26" s="134"/>
    </row>
    <row r="27" customFormat="false" ht="29.25" hidden="false" customHeight="true" outlineLevel="0" collapsed="false">
      <c r="A27" s="149"/>
      <c r="B27" s="233"/>
      <c r="C27" s="233"/>
      <c r="D27" s="234" t="s">
        <v>166</v>
      </c>
      <c r="E27" s="235" t="n">
        <v>0.9</v>
      </c>
      <c r="F27" s="234" t="s">
        <v>166</v>
      </c>
      <c r="G27" s="233"/>
      <c r="H27" s="233"/>
      <c r="I27" s="234" t="s">
        <v>167</v>
      </c>
      <c r="J27" s="236" t="n">
        <f aca="false">B27*E27*G27</f>
        <v>0</v>
      </c>
      <c r="K27" s="236"/>
      <c r="L27" s="237" t="s">
        <v>168</v>
      </c>
      <c r="M27" s="228"/>
      <c r="N27" s="228"/>
      <c r="O27" s="134"/>
      <c r="P27" s="134"/>
      <c r="Q27" s="134"/>
      <c r="R27" s="134"/>
      <c r="S27" s="134"/>
    </row>
    <row r="28" customFormat="false" ht="70.5" hidden="false" customHeight="true" outlineLevel="0" collapsed="false">
      <c r="A28" s="149"/>
      <c r="B28" s="238" t="s">
        <v>169</v>
      </c>
      <c r="C28" s="238"/>
      <c r="D28" s="238"/>
      <c r="E28" s="238"/>
      <c r="F28" s="238"/>
      <c r="G28" s="238"/>
      <c r="H28" s="238"/>
      <c r="I28" s="238"/>
      <c r="J28" s="238"/>
      <c r="K28" s="238"/>
      <c r="L28" s="238"/>
      <c r="M28" s="238"/>
      <c r="N28" s="238"/>
      <c r="O28" s="238"/>
      <c r="P28" s="238"/>
      <c r="Q28" s="238"/>
      <c r="R28" s="238"/>
      <c r="S28" s="238"/>
    </row>
    <row r="29" customFormat="false" ht="13.5" hidden="false" customHeight="false" outlineLevel="0" collapsed="false">
      <c r="A29" s="149"/>
      <c r="B29" s="228"/>
      <c r="C29" s="228"/>
      <c r="D29" s="228"/>
      <c r="E29" s="228"/>
      <c r="F29" s="228"/>
      <c r="G29" s="228"/>
      <c r="H29" s="228"/>
      <c r="I29" s="228"/>
      <c r="J29" s="228"/>
      <c r="K29" s="228"/>
      <c r="L29" s="228"/>
      <c r="M29" s="228"/>
      <c r="N29" s="228"/>
      <c r="O29" s="134"/>
      <c r="P29" s="134"/>
      <c r="Q29" s="134"/>
      <c r="R29" s="134"/>
      <c r="S29" s="134"/>
    </row>
    <row r="30" customFormat="false" ht="13.5" hidden="false" customHeight="false" outlineLevel="0" collapsed="false">
      <c r="A30" s="149"/>
      <c r="B30" s="228"/>
      <c r="C30" s="228"/>
      <c r="D30" s="228"/>
      <c r="E30" s="228"/>
      <c r="F30" s="228"/>
      <c r="G30" s="228"/>
      <c r="H30" s="228"/>
      <c r="I30" s="228"/>
      <c r="J30" s="228"/>
      <c r="K30" s="228"/>
      <c r="L30" s="228"/>
      <c r="M30" s="228"/>
      <c r="N30" s="228"/>
      <c r="O30" s="134"/>
      <c r="P30" s="134"/>
      <c r="Q30" s="134"/>
      <c r="R30" s="134"/>
      <c r="S30" s="134"/>
    </row>
    <row r="31" customFormat="false" ht="13.5" hidden="false" customHeight="false" outlineLevel="0" collapsed="false">
      <c r="B31" s="239"/>
      <c r="C31" s="239"/>
      <c r="D31" s="239"/>
      <c r="E31" s="239"/>
      <c r="F31" s="239"/>
      <c r="G31" s="239"/>
      <c r="H31" s="239"/>
      <c r="I31" s="239"/>
      <c r="J31" s="239"/>
      <c r="K31" s="239"/>
      <c r="L31" s="239"/>
      <c r="M31" s="239"/>
      <c r="N31" s="239"/>
      <c r="O31" s="239"/>
      <c r="P31" s="239"/>
      <c r="Q31" s="239"/>
      <c r="R31" s="239"/>
      <c r="S31" s="239"/>
    </row>
  </sheetData>
  <mergeCells count="29">
    <mergeCell ref="A2:T2"/>
    <mergeCell ref="B4:S4"/>
    <mergeCell ref="F7:F8"/>
    <mergeCell ref="P7:R7"/>
    <mergeCell ref="S7:S8"/>
    <mergeCell ref="B9:B11"/>
    <mergeCell ref="C9:E9"/>
    <mergeCell ref="C10:E10"/>
    <mergeCell ref="C11:E11"/>
    <mergeCell ref="B12:B15"/>
    <mergeCell ref="C12:C14"/>
    <mergeCell ref="D12:E12"/>
    <mergeCell ref="D13:E13"/>
    <mergeCell ref="D14:E14"/>
    <mergeCell ref="D15:E15"/>
    <mergeCell ref="C17:E17"/>
    <mergeCell ref="B18:E18"/>
    <mergeCell ref="C19:E19"/>
    <mergeCell ref="B20:O22"/>
    <mergeCell ref="P20:R20"/>
    <mergeCell ref="P21:R21"/>
    <mergeCell ref="P22:S22"/>
    <mergeCell ref="B26:C26"/>
    <mergeCell ref="G26:H26"/>
    <mergeCell ref="J26:K26"/>
    <mergeCell ref="B27:C27"/>
    <mergeCell ref="G27:H27"/>
    <mergeCell ref="J27:K27"/>
    <mergeCell ref="B28:S28"/>
  </mergeCells>
  <dataValidations count="1">
    <dataValidation allowBlank="true" operator="equal" showDropDown="false" showErrorMessage="false" showInputMessage="true" sqref="G18:R18" type="list">
      <formula1>"○,"</formula1>
      <formula2>0</formula2>
    </dataValidation>
  </dataValidations>
  <printOptions headings="false" gridLines="false" gridLinesSet="true" horizontalCentered="true" verticalCentered="false"/>
  <pageMargins left="0.708333333333333" right="0.708333333333333" top="0.39375" bottom="0.393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tabColor rgb="FFFF0000"/>
    <pageSetUpPr fitToPage="false"/>
  </sheetPr>
  <dimension ref="1:52"/>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240" width="1.60728744939271"/>
    <col collapsed="false" hidden="false" max="2" min="2" style="240" width="10.7125506072875"/>
    <col collapsed="false" hidden="false" max="3" min="3" style="240" width="5.67611336032389"/>
    <col collapsed="false" hidden="false" max="4" min="4" style="240" width="9.85425101214575"/>
    <col collapsed="false" hidden="false" max="32" min="5" style="240" width="3.74898785425101"/>
    <col collapsed="false" hidden="false" max="33" min="33" style="241" width="6.74898785425101"/>
    <col collapsed="false" hidden="false" max="35" min="34" style="240" width="6.74898785425101"/>
    <col collapsed="false" hidden="false" max="36" min="36" style="240" width="1.60728744939271"/>
    <col collapsed="false" hidden="false" max="1025" min="37" style="240" width="9"/>
  </cols>
  <sheetData>
    <row r="1" customFormat="false" ht="21.75" hidden="false" customHeight="true" outlineLevel="0" collapsed="false">
      <c r="A1" s="0"/>
      <c r="B1" s="242"/>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7.5" hidden="false" customHeight="true" outlineLevel="0" collapsed="false">
      <c r="A2" s="0"/>
      <c r="B2" s="243"/>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5" hidden="false" customHeight="true" outlineLevel="0" collapsed="false">
      <c r="A3" s="0"/>
      <c r="B3" s="244" t="s">
        <v>170</v>
      </c>
      <c r="C3" s="244"/>
      <c r="D3" s="244"/>
      <c r="E3" s="244"/>
      <c r="F3" s="244"/>
      <c r="G3" s="244"/>
      <c r="H3" s="245" t="s">
        <v>171</v>
      </c>
      <c r="I3" s="245"/>
      <c r="J3" s="245"/>
      <c r="K3" s="245"/>
      <c r="L3" s="245"/>
      <c r="M3" s="245"/>
      <c r="N3" s="245"/>
      <c r="O3" s="245"/>
      <c r="P3" s="0"/>
      <c r="Q3" s="0"/>
      <c r="R3" s="0"/>
      <c r="S3" s="0"/>
      <c r="T3" s="246" t="s">
        <v>172</v>
      </c>
      <c r="U3" s="246"/>
      <c r="V3" s="246"/>
      <c r="W3" s="246"/>
      <c r="X3" s="246"/>
      <c r="Y3" s="246"/>
      <c r="Z3" s="247"/>
      <c r="AA3" s="247"/>
      <c r="AB3" s="247"/>
      <c r="AC3" s="247"/>
      <c r="AD3" s="247"/>
      <c r="AE3" s="247"/>
      <c r="AF3" s="247"/>
      <c r="AG3" s="247"/>
      <c r="AH3" s="247"/>
      <c r="AI3" s="248" t="s">
        <v>173</v>
      </c>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5" hidden="false" customHeight="true" outlineLevel="0" collapsed="false">
      <c r="A4" s="0"/>
      <c r="B4" s="242"/>
      <c r="C4" s="0"/>
      <c r="D4" s="0"/>
      <c r="E4" s="0"/>
      <c r="F4" s="0"/>
      <c r="G4" s="0"/>
      <c r="H4" s="0"/>
      <c r="I4" s="0"/>
      <c r="J4" s="0"/>
      <c r="K4" s="0"/>
      <c r="L4" s="0"/>
      <c r="M4" s="0"/>
      <c r="N4" s="0"/>
      <c r="O4" s="0"/>
      <c r="P4" s="0"/>
      <c r="Q4" s="0"/>
      <c r="R4" s="0"/>
      <c r="S4" s="0"/>
      <c r="T4" s="249" t="s">
        <v>174</v>
      </c>
      <c r="U4" s="249"/>
      <c r="V4" s="249"/>
      <c r="W4" s="249"/>
      <c r="X4" s="249"/>
      <c r="Y4" s="249"/>
      <c r="Z4" s="247"/>
      <c r="AA4" s="247"/>
      <c r="AB4" s="247"/>
      <c r="AC4" s="247"/>
      <c r="AD4" s="247"/>
      <c r="AE4" s="247"/>
      <c r="AF4" s="247"/>
      <c r="AG4" s="247"/>
      <c r="AH4" s="247"/>
      <c r="AI4" s="248" t="s">
        <v>173</v>
      </c>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7.5" hidden="false" customHeight="true" outlineLevel="0" collapsed="false">
      <c r="A5" s="0"/>
      <c r="B5" s="243"/>
      <c r="C5" s="0"/>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s="250" customFormat="true" ht="18" hidden="false" customHeight="true" outlineLevel="0" collapsed="false">
      <c r="B6" s="251" t="s">
        <v>175</v>
      </c>
      <c r="C6" s="252" t="s">
        <v>176</v>
      </c>
      <c r="D6" s="253" t="s">
        <v>177</v>
      </c>
      <c r="E6" s="254" t="s">
        <v>178</v>
      </c>
      <c r="F6" s="254"/>
      <c r="G6" s="254"/>
      <c r="H6" s="254"/>
      <c r="I6" s="254"/>
      <c r="J6" s="254"/>
      <c r="K6" s="254"/>
      <c r="L6" s="255" t="s">
        <v>179</v>
      </c>
      <c r="M6" s="255"/>
      <c r="N6" s="255"/>
      <c r="O6" s="255"/>
      <c r="P6" s="255"/>
      <c r="Q6" s="255"/>
      <c r="R6" s="255"/>
      <c r="S6" s="254" t="s">
        <v>180</v>
      </c>
      <c r="T6" s="254"/>
      <c r="U6" s="254"/>
      <c r="V6" s="254"/>
      <c r="W6" s="254"/>
      <c r="X6" s="254"/>
      <c r="Y6" s="254"/>
      <c r="Z6" s="256" t="s">
        <v>181</v>
      </c>
      <c r="AA6" s="256"/>
      <c r="AB6" s="256"/>
      <c r="AC6" s="256"/>
      <c r="AD6" s="256"/>
      <c r="AE6" s="256"/>
      <c r="AF6" s="256"/>
      <c r="AG6" s="257" t="s">
        <v>182</v>
      </c>
      <c r="AH6" s="258" t="s">
        <v>183</v>
      </c>
      <c r="AI6" s="259" t="s">
        <v>184</v>
      </c>
      <c r="AJ6" s="260"/>
    </row>
    <row r="7" customFormat="false" ht="18" hidden="false" customHeight="true" outlineLevel="0" collapsed="false">
      <c r="A7" s="250"/>
      <c r="B7" s="251"/>
      <c r="C7" s="252"/>
      <c r="D7" s="253"/>
      <c r="E7" s="261" t="n">
        <v>1</v>
      </c>
      <c r="F7" s="262" t="n">
        <v>2</v>
      </c>
      <c r="G7" s="262" t="n">
        <v>3</v>
      </c>
      <c r="H7" s="262" t="n">
        <v>4</v>
      </c>
      <c r="I7" s="262" t="n">
        <v>5</v>
      </c>
      <c r="J7" s="262" t="n">
        <v>6</v>
      </c>
      <c r="K7" s="263" t="n">
        <v>7</v>
      </c>
      <c r="L7" s="264" t="n">
        <v>8</v>
      </c>
      <c r="M7" s="262" t="n">
        <v>9</v>
      </c>
      <c r="N7" s="262" t="n">
        <v>10</v>
      </c>
      <c r="O7" s="262" t="n">
        <v>11</v>
      </c>
      <c r="P7" s="262" t="n">
        <v>12</v>
      </c>
      <c r="Q7" s="262" t="n">
        <v>13</v>
      </c>
      <c r="R7" s="265" t="n">
        <v>14</v>
      </c>
      <c r="S7" s="261" t="n">
        <v>15</v>
      </c>
      <c r="T7" s="262" t="n">
        <v>16</v>
      </c>
      <c r="U7" s="262" t="n">
        <v>17</v>
      </c>
      <c r="V7" s="262" t="n">
        <v>18</v>
      </c>
      <c r="W7" s="262" t="n">
        <v>19</v>
      </c>
      <c r="X7" s="262" t="n">
        <v>20</v>
      </c>
      <c r="Y7" s="263" t="n">
        <v>21</v>
      </c>
      <c r="Z7" s="264" t="n">
        <v>22</v>
      </c>
      <c r="AA7" s="262" t="n">
        <v>23</v>
      </c>
      <c r="AB7" s="262" t="n">
        <v>24</v>
      </c>
      <c r="AC7" s="262" t="n">
        <v>25</v>
      </c>
      <c r="AD7" s="262" t="n">
        <v>26</v>
      </c>
      <c r="AE7" s="262" t="n">
        <v>27</v>
      </c>
      <c r="AF7" s="266" t="n">
        <v>28</v>
      </c>
      <c r="AG7" s="257"/>
      <c r="AH7" s="258"/>
      <c r="AI7" s="259"/>
      <c r="AJ7" s="26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8" hidden="false" customHeight="true" outlineLevel="0" collapsed="false">
      <c r="A8" s="250"/>
      <c r="B8" s="251"/>
      <c r="C8" s="252"/>
      <c r="D8" s="253"/>
      <c r="E8" s="267" t="s">
        <v>86</v>
      </c>
      <c r="F8" s="268" t="s">
        <v>185</v>
      </c>
      <c r="G8" s="268" t="s">
        <v>186</v>
      </c>
      <c r="H8" s="268" t="s">
        <v>187</v>
      </c>
      <c r="I8" s="268" t="s">
        <v>188</v>
      </c>
      <c r="J8" s="268" t="s">
        <v>189</v>
      </c>
      <c r="K8" s="269" t="s">
        <v>190</v>
      </c>
      <c r="L8" s="270" t="s">
        <v>86</v>
      </c>
      <c r="M8" s="268" t="s">
        <v>185</v>
      </c>
      <c r="N8" s="268" t="s">
        <v>186</v>
      </c>
      <c r="O8" s="268" t="s">
        <v>187</v>
      </c>
      <c r="P8" s="268" t="s">
        <v>188</v>
      </c>
      <c r="Q8" s="268" t="s">
        <v>189</v>
      </c>
      <c r="R8" s="271" t="s">
        <v>190</v>
      </c>
      <c r="S8" s="267" t="s">
        <v>86</v>
      </c>
      <c r="T8" s="268" t="s">
        <v>185</v>
      </c>
      <c r="U8" s="268" t="s">
        <v>186</v>
      </c>
      <c r="V8" s="268" t="s">
        <v>187</v>
      </c>
      <c r="W8" s="268" t="s">
        <v>188</v>
      </c>
      <c r="X8" s="268" t="s">
        <v>189</v>
      </c>
      <c r="Y8" s="269" t="s">
        <v>190</v>
      </c>
      <c r="Z8" s="270" t="s">
        <v>86</v>
      </c>
      <c r="AA8" s="268" t="s">
        <v>185</v>
      </c>
      <c r="AB8" s="268" t="s">
        <v>186</v>
      </c>
      <c r="AC8" s="268" t="s">
        <v>187</v>
      </c>
      <c r="AD8" s="268" t="s">
        <v>188</v>
      </c>
      <c r="AE8" s="268" t="s">
        <v>189</v>
      </c>
      <c r="AF8" s="272" t="s">
        <v>190</v>
      </c>
      <c r="AG8" s="257"/>
      <c r="AH8" s="258"/>
      <c r="AI8" s="259"/>
      <c r="AJ8" s="26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1.25" hidden="false" customHeight="true" outlineLevel="0" collapsed="false">
      <c r="A9" s="0"/>
      <c r="B9" s="273"/>
      <c r="C9" s="274"/>
      <c r="D9" s="275"/>
      <c r="E9" s="276"/>
      <c r="F9" s="277"/>
      <c r="G9" s="277"/>
      <c r="H9" s="277"/>
      <c r="I9" s="277"/>
      <c r="J9" s="277"/>
      <c r="K9" s="278"/>
      <c r="L9" s="279"/>
      <c r="M9" s="277"/>
      <c r="N9" s="277"/>
      <c r="O9" s="277"/>
      <c r="P9" s="277"/>
      <c r="Q9" s="277"/>
      <c r="R9" s="280"/>
      <c r="S9" s="276"/>
      <c r="T9" s="277"/>
      <c r="U9" s="277"/>
      <c r="V9" s="277"/>
      <c r="W9" s="277"/>
      <c r="X9" s="277"/>
      <c r="Y9" s="278"/>
      <c r="Z9" s="279"/>
      <c r="AA9" s="277"/>
      <c r="AB9" s="277"/>
      <c r="AC9" s="277"/>
      <c r="AD9" s="277"/>
      <c r="AE9" s="277"/>
      <c r="AF9" s="281"/>
      <c r="AG9" s="282" t="n">
        <f aca="false">SUM(E9:AF9)</f>
        <v>0</v>
      </c>
      <c r="AH9" s="283" t="n">
        <f aca="false">AG9/4</f>
        <v>0</v>
      </c>
      <c r="AI9" s="284" t="n">
        <f aca="false">ROUNDDOWN(AG9/160,1)</f>
        <v>0</v>
      </c>
      <c r="AJ9" s="285"/>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1.25" hidden="false" customHeight="true" outlineLevel="0" collapsed="false">
      <c r="A10" s="0"/>
      <c r="B10" s="273"/>
      <c r="C10" s="274"/>
      <c r="D10" s="275"/>
      <c r="E10" s="286"/>
      <c r="F10" s="287"/>
      <c r="G10" s="287"/>
      <c r="H10" s="287"/>
      <c r="I10" s="287"/>
      <c r="J10" s="287"/>
      <c r="K10" s="288"/>
      <c r="L10" s="286"/>
      <c r="M10" s="287"/>
      <c r="N10" s="287"/>
      <c r="O10" s="287"/>
      <c r="P10" s="287"/>
      <c r="Q10" s="287"/>
      <c r="R10" s="289"/>
      <c r="S10" s="286"/>
      <c r="T10" s="287"/>
      <c r="U10" s="287"/>
      <c r="V10" s="287"/>
      <c r="W10" s="287"/>
      <c r="X10" s="287"/>
      <c r="Y10" s="288"/>
      <c r="Z10" s="286"/>
      <c r="AA10" s="287"/>
      <c r="AB10" s="287"/>
      <c r="AC10" s="287"/>
      <c r="AD10" s="287"/>
      <c r="AE10" s="287"/>
      <c r="AF10" s="290"/>
      <c r="AG10" s="282"/>
      <c r="AH10" s="283"/>
      <c r="AI10" s="284"/>
      <c r="AJ10" s="285"/>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1.25" hidden="false" customHeight="true" outlineLevel="0" collapsed="false">
      <c r="A11" s="0"/>
      <c r="B11" s="291"/>
      <c r="C11" s="292"/>
      <c r="D11" s="293"/>
      <c r="E11" s="294"/>
      <c r="F11" s="295"/>
      <c r="G11" s="295"/>
      <c r="H11" s="295"/>
      <c r="I11" s="295"/>
      <c r="J11" s="295"/>
      <c r="K11" s="296"/>
      <c r="L11" s="297"/>
      <c r="M11" s="295"/>
      <c r="N11" s="295"/>
      <c r="O11" s="295"/>
      <c r="P11" s="295"/>
      <c r="Q11" s="295"/>
      <c r="R11" s="298"/>
      <c r="S11" s="294"/>
      <c r="T11" s="295"/>
      <c r="U11" s="295"/>
      <c r="V11" s="295"/>
      <c r="W11" s="295"/>
      <c r="X11" s="295"/>
      <c r="Y11" s="296"/>
      <c r="Z11" s="297"/>
      <c r="AA11" s="295"/>
      <c r="AB11" s="295"/>
      <c r="AC11" s="295"/>
      <c r="AD11" s="295"/>
      <c r="AE11" s="295"/>
      <c r="AF11" s="299"/>
      <c r="AG11" s="282" t="n">
        <f aca="false">SUM(E11:AF11)</f>
        <v>0</v>
      </c>
      <c r="AH11" s="283" t="n">
        <f aca="false">AG11/4</f>
        <v>0</v>
      </c>
      <c r="AI11" s="284" t="n">
        <f aca="false">ROUNDDOWN(AG11/160,1)</f>
        <v>0</v>
      </c>
      <c r="AJ11" s="285"/>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1.25" hidden="false" customHeight="true" outlineLevel="0" collapsed="false">
      <c r="A12" s="0"/>
      <c r="B12" s="291"/>
      <c r="C12" s="292"/>
      <c r="D12" s="293"/>
      <c r="E12" s="300"/>
      <c r="F12" s="301"/>
      <c r="G12" s="301"/>
      <c r="H12" s="301"/>
      <c r="I12" s="301"/>
      <c r="J12" s="301"/>
      <c r="K12" s="302"/>
      <c r="L12" s="300"/>
      <c r="M12" s="301"/>
      <c r="N12" s="301"/>
      <c r="O12" s="301"/>
      <c r="P12" s="301"/>
      <c r="Q12" s="301"/>
      <c r="R12" s="303"/>
      <c r="S12" s="300"/>
      <c r="T12" s="301"/>
      <c r="U12" s="301"/>
      <c r="V12" s="301"/>
      <c r="W12" s="301"/>
      <c r="X12" s="301"/>
      <c r="Y12" s="302"/>
      <c r="Z12" s="300"/>
      <c r="AA12" s="301"/>
      <c r="AB12" s="301"/>
      <c r="AC12" s="301"/>
      <c r="AD12" s="301"/>
      <c r="AE12" s="301"/>
      <c r="AF12" s="304"/>
      <c r="AG12" s="282"/>
      <c r="AH12" s="283"/>
      <c r="AI12" s="284"/>
      <c r="AJ12" s="285"/>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1.25" hidden="false" customHeight="true" outlineLevel="0" collapsed="false">
      <c r="A13" s="0"/>
      <c r="B13" s="273"/>
      <c r="C13" s="274"/>
      <c r="D13" s="275"/>
      <c r="E13" s="276"/>
      <c r="F13" s="277"/>
      <c r="G13" s="277"/>
      <c r="H13" s="277"/>
      <c r="I13" s="277"/>
      <c r="J13" s="277"/>
      <c r="K13" s="278"/>
      <c r="L13" s="279"/>
      <c r="M13" s="277"/>
      <c r="N13" s="277"/>
      <c r="O13" s="277"/>
      <c r="P13" s="277"/>
      <c r="Q13" s="277"/>
      <c r="R13" s="280"/>
      <c r="S13" s="276"/>
      <c r="T13" s="277"/>
      <c r="U13" s="277"/>
      <c r="V13" s="277"/>
      <c r="W13" s="277"/>
      <c r="X13" s="277"/>
      <c r="Y13" s="278"/>
      <c r="Z13" s="279"/>
      <c r="AA13" s="277"/>
      <c r="AB13" s="277"/>
      <c r="AC13" s="277"/>
      <c r="AD13" s="277"/>
      <c r="AE13" s="277"/>
      <c r="AF13" s="281"/>
      <c r="AG13" s="282" t="n">
        <f aca="false">SUM(E13:AF13)</f>
        <v>0</v>
      </c>
      <c r="AH13" s="283" t="n">
        <f aca="false">AG13/4</f>
        <v>0</v>
      </c>
      <c r="AI13" s="284" t="n">
        <f aca="false">ROUNDDOWN(AG13/160,1)</f>
        <v>0</v>
      </c>
      <c r="AJ13" s="285"/>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1.25" hidden="false" customHeight="true" outlineLevel="0" collapsed="false">
      <c r="A14" s="0"/>
      <c r="B14" s="273"/>
      <c r="C14" s="274"/>
      <c r="D14" s="275"/>
      <c r="E14" s="286"/>
      <c r="F14" s="287"/>
      <c r="G14" s="287"/>
      <c r="H14" s="287"/>
      <c r="I14" s="287"/>
      <c r="J14" s="287"/>
      <c r="K14" s="288"/>
      <c r="L14" s="286"/>
      <c r="M14" s="287"/>
      <c r="N14" s="287"/>
      <c r="O14" s="287"/>
      <c r="P14" s="287"/>
      <c r="Q14" s="287"/>
      <c r="R14" s="289"/>
      <c r="S14" s="286"/>
      <c r="T14" s="287"/>
      <c r="U14" s="287"/>
      <c r="V14" s="287"/>
      <c r="W14" s="287"/>
      <c r="X14" s="287"/>
      <c r="Y14" s="288"/>
      <c r="Z14" s="286"/>
      <c r="AA14" s="287"/>
      <c r="AB14" s="287"/>
      <c r="AC14" s="287"/>
      <c r="AD14" s="287"/>
      <c r="AE14" s="287"/>
      <c r="AF14" s="290"/>
      <c r="AG14" s="282"/>
      <c r="AH14" s="283"/>
      <c r="AI14" s="284"/>
      <c r="AJ14" s="285"/>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1.25" hidden="false" customHeight="true" outlineLevel="0" collapsed="false">
      <c r="A15" s="0"/>
      <c r="B15" s="291"/>
      <c r="C15" s="292"/>
      <c r="D15" s="293"/>
      <c r="E15" s="294"/>
      <c r="F15" s="295"/>
      <c r="G15" s="295"/>
      <c r="H15" s="295"/>
      <c r="I15" s="295"/>
      <c r="J15" s="295"/>
      <c r="K15" s="296"/>
      <c r="L15" s="297"/>
      <c r="M15" s="295"/>
      <c r="N15" s="295"/>
      <c r="O15" s="295"/>
      <c r="P15" s="295"/>
      <c r="Q15" s="295"/>
      <c r="R15" s="298"/>
      <c r="S15" s="294"/>
      <c r="T15" s="295"/>
      <c r="U15" s="295"/>
      <c r="V15" s="295"/>
      <c r="W15" s="295"/>
      <c r="X15" s="295"/>
      <c r="Y15" s="296"/>
      <c r="Z15" s="297"/>
      <c r="AA15" s="295"/>
      <c r="AB15" s="295"/>
      <c r="AC15" s="295"/>
      <c r="AD15" s="295"/>
      <c r="AE15" s="295"/>
      <c r="AF15" s="299"/>
      <c r="AG15" s="282" t="n">
        <f aca="false">SUM(E15:AF15)</f>
        <v>0</v>
      </c>
      <c r="AH15" s="283" t="n">
        <f aca="false">AG15/4</f>
        <v>0</v>
      </c>
      <c r="AI15" s="284" t="n">
        <f aca="false">ROUNDDOWN(AG15/160,1)</f>
        <v>0</v>
      </c>
      <c r="AJ15" s="285"/>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1.25" hidden="false" customHeight="true" outlineLevel="0" collapsed="false">
      <c r="A16" s="0"/>
      <c r="B16" s="291"/>
      <c r="C16" s="292"/>
      <c r="D16" s="293"/>
      <c r="E16" s="300"/>
      <c r="F16" s="301"/>
      <c r="G16" s="301"/>
      <c r="H16" s="301"/>
      <c r="I16" s="301"/>
      <c r="J16" s="301"/>
      <c r="K16" s="302"/>
      <c r="L16" s="305"/>
      <c r="M16" s="301"/>
      <c r="N16" s="301"/>
      <c r="O16" s="301"/>
      <c r="P16" s="301"/>
      <c r="Q16" s="301"/>
      <c r="R16" s="303"/>
      <c r="S16" s="300"/>
      <c r="T16" s="301"/>
      <c r="U16" s="301"/>
      <c r="V16" s="301"/>
      <c r="W16" s="301"/>
      <c r="X16" s="301"/>
      <c r="Y16" s="302"/>
      <c r="Z16" s="305"/>
      <c r="AA16" s="301"/>
      <c r="AB16" s="301"/>
      <c r="AC16" s="301"/>
      <c r="AD16" s="301"/>
      <c r="AE16" s="301"/>
      <c r="AF16" s="304"/>
      <c r="AG16" s="282"/>
      <c r="AH16" s="283"/>
      <c r="AI16" s="284"/>
      <c r="AJ16" s="285"/>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1.25" hidden="false" customHeight="true" outlineLevel="0" collapsed="false">
      <c r="A17" s="0"/>
      <c r="B17" s="273"/>
      <c r="C17" s="274"/>
      <c r="D17" s="275"/>
      <c r="E17" s="276"/>
      <c r="F17" s="277"/>
      <c r="G17" s="277"/>
      <c r="H17" s="277"/>
      <c r="I17" s="277"/>
      <c r="J17" s="277"/>
      <c r="K17" s="278"/>
      <c r="L17" s="279"/>
      <c r="M17" s="277"/>
      <c r="N17" s="277"/>
      <c r="O17" s="277"/>
      <c r="P17" s="277"/>
      <c r="Q17" s="277"/>
      <c r="R17" s="280"/>
      <c r="S17" s="276"/>
      <c r="T17" s="277"/>
      <c r="U17" s="277"/>
      <c r="V17" s="277"/>
      <c r="W17" s="277"/>
      <c r="X17" s="277"/>
      <c r="Y17" s="278"/>
      <c r="Z17" s="279"/>
      <c r="AA17" s="277"/>
      <c r="AB17" s="277"/>
      <c r="AC17" s="277"/>
      <c r="AD17" s="277"/>
      <c r="AE17" s="277"/>
      <c r="AF17" s="281"/>
      <c r="AG17" s="282" t="n">
        <f aca="false">SUM(E17:AF17)</f>
        <v>0</v>
      </c>
      <c r="AH17" s="283" t="n">
        <f aca="false">AG17/4</f>
        <v>0</v>
      </c>
      <c r="AI17" s="284" t="n">
        <f aca="false">ROUNDDOWN(AG17/160,1)</f>
        <v>0</v>
      </c>
      <c r="AJ17" s="285"/>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1.25" hidden="false" customHeight="true" outlineLevel="0" collapsed="false">
      <c r="A18" s="0"/>
      <c r="B18" s="273"/>
      <c r="C18" s="274"/>
      <c r="D18" s="275"/>
      <c r="E18" s="286"/>
      <c r="F18" s="287"/>
      <c r="G18" s="287"/>
      <c r="H18" s="287"/>
      <c r="I18" s="287"/>
      <c r="J18" s="287"/>
      <c r="K18" s="288"/>
      <c r="L18" s="306"/>
      <c r="M18" s="287"/>
      <c r="N18" s="287"/>
      <c r="O18" s="287"/>
      <c r="P18" s="287"/>
      <c r="Q18" s="287"/>
      <c r="R18" s="289"/>
      <c r="S18" s="286"/>
      <c r="T18" s="287"/>
      <c r="U18" s="287"/>
      <c r="V18" s="287"/>
      <c r="W18" s="287"/>
      <c r="X18" s="287"/>
      <c r="Y18" s="288"/>
      <c r="Z18" s="306"/>
      <c r="AA18" s="287"/>
      <c r="AB18" s="287"/>
      <c r="AC18" s="287"/>
      <c r="AD18" s="287"/>
      <c r="AE18" s="287"/>
      <c r="AF18" s="290"/>
      <c r="AG18" s="282"/>
      <c r="AH18" s="283"/>
      <c r="AI18" s="284"/>
      <c r="AJ18" s="285"/>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1.25" hidden="false" customHeight="true" outlineLevel="0" collapsed="false">
      <c r="A19" s="0"/>
      <c r="B19" s="291"/>
      <c r="C19" s="292"/>
      <c r="D19" s="293"/>
      <c r="E19" s="294"/>
      <c r="F19" s="295"/>
      <c r="G19" s="295"/>
      <c r="H19" s="295"/>
      <c r="I19" s="295"/>
      <c r="J19" s="295"/>
      <c r="K19" s="296"/>
      <c r="L19" s="297"/>
      <c r="M19" s="295"/>
      <c r="N19" s="295"/>
      <c r="O19" s="295"/>
      <c r="P19" s="295"/>
      <c r="Q19" s="295"/>
      <c r="R19" s="298"/>
      <c r="S19" s="294"/>
      <c r="T19" s="295"/>
      <c r="U19" s="295"/>
      <c r="V19" s="295"/>
      <c r="W19" s="295"/>
      <c r="X19" s="295"/>
      <c r="Y19" s="296"/>
      <c r="Z19" s="297"/>
      <c r="AA19" s="295"/>
      <c r="AB19" s="295"/>
      <c r="AC19" s="295"/>
      <c r="AD19" s="295"/>
      <c r="AE19" s="295"/>
      <c r="AF19" s="299"/>
      <c r="AG19" s="282" t="n">
        <f aca="false">SUM(E19:AF19)</f>
        <v>0</v>
      </c>
      <c r="AH19" s="283" t="n">
        <f aca="false">AG19/4</f>
        <v>0</v>
      </c>
      <c r="AI19" s="284" t="n">
        <f aca="false">ROUNDDOWN(AG19/160,1)</f>
        <v>0</v>
      </c>
      <c r="AJ19" s="285"/>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1.25" hidden="false" customHeight="true" outlineLevel="0" collapsed="false">
      <c r="A20" s="0"/>
      <c r="B20" s="291"/>
      <c r="C20" s="292"/>
      <c r="D20" s="293"/>
      <c r="E20" s="300"/>
      <c r="F20" s="301"/>
      <c r="G20" s="301"/>
      <c r="H20" s="301"/>
      <c r="I20" s="301"/>
      <c r="J20" s="301"/>
      <c r="K20" s="302"/>
      <c r="L20" s="305"/>
      <c r="M20" s="301"/>
      <c r="N20" s="301"/>
      <c r="O20" s="301"/>
      <c r="P20" s="301"/>
      <c r="Q20" s="301"/>
      <c r="R20" s="303"/>
      <c r="S20" s="300"/>
      <c r="T20" s="301"/>
      <c r="U20" s="301"/>
      <c r="V20" s="301"/>
      <c r="W20" s="301"/>
      <c r="X20" s="301"/>
      <c r="Y20" s="302"/>
      <c r="Z20" s="305"/>
      <c r="AA20" s="301"/>
      <c r="AB20" s="301"/>
      <c r="AC20" s="301"/>
      <c r="AD20" s="301"/>
      <c r="AE20" s="301"/>
      <c r="AF20" s="304"/>
      <c r="AG20" s="282"/>
      <c r="AH20" s="283"/>
      <c r="AI20" s="284"/>
      <c r="AJ20" s="285"/>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1.25" hidden="false" customHeight="true" outlineLevel="0" collapsed="false">
      <c r="A21" s="0"/>
      <c r="B21" s="273"/>
      <c r="C21" s="274"/>
      <c r="D21" s="275"/>
      <c r="E21" s="276"/>
      <c r="F21" s="277"/>
      <c r="G21" s="277"/>
      <c r="H21" s="277"/>
      <c r="I21" s="277"/>
      <c r="J21" s="277"/>
      <c r="K21" s="278"/>
      <c r="L21" s="279"/>
      <c r="M21" s="277"/>
      <c r="N21" s="277"/>
      <c r="O21" s="277"/>
      <c r="P21" s="277"/>
      <c r="Q21" s="277"/>
      <c r="R21" s="280"/>
      <c r="S21" s="276"/>
      <c r="T21" s="277"/>
      <c r="U21" s="277"/>
      <c r="V21" s="277"/>
      <c r="W21" s="277"/>
      <c r="X21" s="277"/>
      <c r="Y21" s="278"/>
      <c r="Z21" s="279"/>
      <c r="AA21" s="277"/>
      <c r="AB21" s="277"/>
      <c r="AC21" s="277"/>
      <c r="AD21" s="277"/>
      <c r="AE21" s="277"/>
      <c r="AF21" s="281"/>
      <c r="AG21" s="282" t="n">
        <f aca="false">SUM(E21:AF21)</f>
        <v>0</v>
      </c>
      <c r="AH21" s="283" t="n">
        <f aca="false">AG21/4</f>
        <v>0</v>
      </c>
      <c r="AI21" s="284" t="n">
        <f aca="false">ROUNDDOWN(AG21/160,1)</f>
        <v>0</v>
      </c>
      <c r="AJ21" s="285"/>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1.25" hidden="false" customHeight="true" outlineLevel="0" collapsed="false">
      <c r="A22" s="0"/>
      <c r="B22" s="273"/>
      <c r="C22" s="274"/>
      <c r="D22" s="275"/>
      <c r="E22" s="286"/>
      <c r="F22" s="287"/>
      <c r="G22" s="287"/>
      <c r="H22" s="287"/>
      <c r="I22" s="287"/>
      <c r="J22" s="287"/>
      <c r="K22" s="288"/>
      <c r="L22" s="306"/>
      <c r="M22" s="287"/>
      <c r="N22" s="287"/>
      <c r="O22" s="287"/>
      <c r="P22" s="287"/>
      <c r="Q22" s="287"/>
      <c r="R22" s="289"/>
      <c r="S22" s="286"/>
      <c r="T22" s="287"/>
      <c r="U22" s="287"/>
      <c r="V22" s="287"/>
      <c r="W22" s="287"/>
      <c r="X22" s="287"/>
      <c r="Y22" s="288"/>
      <c r="Z22" s="306"/>
      <c r="AA22" s="287"/>
      <c r="AB22" s="287"/>
      <c r="AC22" s="287"/>
      <c r="AD22" s="287"/>
      <c r="AE22" s="287"/>
      <c r="AF22" s="290"/>
      <c r="AG22" s="282"/>
      <c r="AH22" s="283"/>
      <c r="AI22" s="284"/>
      <c r="AJ22" s="285"/>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1.25" hidden="false" customHeight="true" outlineLevel="0" collapsed="false">
      <c r="A23" s="0"/>
      <c r="B23" s="273"/>
      <c r="C23" s="274"/>
      <c r="D23" s="275"/>
      <c r="E23" s="276"/>
      <c r="F23" s="277"/>
      <c r="G23" s="277"/>
      <c r="H23" s="277"/>
      <c r="I23" s="277"/>
      <c r="J23" s="277"/>
      <c r="K23" s="278"/>
      <c r="L23" s="279"/>
      <c r="M23" s="277"/>
      <c r="N23" s="277"/>
      <c r="O23" s="277"/>
      <c r="P23" s="277"/>
      <c r="Q23" s="277"/>
      <c r="R23" s="280"/>
      <c r="S23" s="276"/>
      <c r="T23" s="277"/>
      <c r="U23" s="277"/>
      <c r="V23" s="277"/>
      <c r="W23" s="277"/>
      <c r="X23" s="277"/>
      <c r="Y23" s="278"/>
      <c r="Z23" s="279"/>
      <c r="AA23" s="277"/>
      <c r="AB23" s="277"/>
      <c r="AC23" s="277"/>
      <c r="AD23" s="277"/>
      <c r="AE23" s="277"/>
      <c r="AF23" s="281"/>
      <c r="AG23" s="282" t="n">
        <f aca="false">SUM(E23:AF23)</f>
        <v>0</v>
      </c>
      <c r="AH23" s="283" t="n">
        <f aca="false">AG23/4</f>
        <v>0</v>
      </c>
      <c r="AI23" s="284" t="n">
        <f aca="false">ROUNDDOWN(AG23/160,1)</f>
        <v>0</v>
      </c>
      <c r="AJ23" s="285"/>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1.25" hidden="false" customHeight="true" outlineLevel="0" collapsed="false">
      <c r="A24" s="0"/>
      <c r="B24" s="273"/>
      <c r="C24" s="274"/>
      <c r="D24" s="275"/>
      <c r="E24" s="286"/>
      <c r="F24" s="287"/>
      <c r="G24" s="287"/>
      <c r="H24" s="287"/>
      <c r="I24" s="287"/>
      <c r="J24" s="287"/>
      <c r="K24" s="288"/>
      <c r="L24" s="306"/>
      <c r="M24" s="287"/>
      <c r="N24" s="287"/>
      <c r="O24" s="287"/>
      <c r="P24" s="287"/>
      <c r="Q24" s="287"/>
      <c r="R24" s="289"/>
      <c r="S24" s="286"/>
      <c r="T24" s="287"/>
      <c r="U24" s="287"/>
      <c r="V24" s="287"/>
      <c r="W24" s="287"/>
      <c r="X24" s="287"/>
      <c r="Y24" s="288"/>
      <c r="Z24" s="306"/>
      <c r="AA24" s="287"/>
      <c r="AB24" s="287"/>
      <c r="AC24" s="287"/>
      <c r="AD24" s="287"/>
      <c r="AE24" s="287"/>
      <c r="AF24" s="290"/>
      <c r="AG24" s="282"/>
      <c r="AH24" s="283"/>
      <c r="AI24" s="284"/>
      <c r="AJ24" s="285"/>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1.25" hidden="false" customHeight="true" outlineLevel="0" collapsed="false">
      <c r="A25" s="0"/>
      <c r="B25" s="291"/>
      <c r="C25" s="274"/>
      <c r="D25" s="293"/>
      <c r="E25" s="307"/>
      <c r="F25" s="295"/>
      <c r="G25" s="295"/>
      <c r="H25" s="295"/>
      <c r="I25" s="295"/>
      <c r="J25" s="295"/>
      <c r="K25" s="296"/>
      <c r="L25" s="307"/>
      <c r="M25" s="295"/>
      <c r="N25" s="295"/>
      <c r="O25" s="295"/>
      <c r="P25" s="295"/>
      <c r="Q25" s="295"/>
      <c r="R25" s="296"/>
      <c r="S25" s="307"/>
      <c r="T25" s="295"/>
      <c r="U25" s="295"/>
      <c r="V25" s="295"/>
      <c r="W25" s="295"/>
      <c r="X25" s="295"/>
      <c r="Y25" s="296"/>
      <c r="Z25" s="297"/>
      <c r="AA25" s="295"/>
      <c r="AB25" s="295"/>
      <c r="AC25" s="295"/>
      <c r="AD25" s="295"/>
      <c r="AE25" s="295"/>
      <c r="AF25" s="299"/>
      <c r="AG25" s="282" t="n">
        <f aca="false">SUM(E25:AF25)</f>
        <v>0</v>
      </c>
      <c r="AH25" s="283" t="n">
        <f aca="false">AG25/4</f>
        <v>0</v>
      </c>
      <c r="AI25" s="284" t="n">
        <f aca="false">ROUNDDOWN(AG25/160,1)</f>
        <v>0</v>
      </c>
      <c r="AJ25" s="285"/>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1.25" hidden="false" customHeight="true" outlineLevel="0" collapsed="false">
      <c r="A26" s="0"/>
      <c r="B26" s="291"/>
      <c r="C26" s="274"/>
      <c r="D26" s="293"/>
      <c r="E26" s="300"/>
      <c r="F26" s="301"/>
      <c r="G26" s="301"/>
      <c r="H26" s="301"/>
      <c r="I26" s="301"/>
      <c r="J26" s="301"/>
      <c r="K26" s="302"/>
      <c r="L26" s="300"/>
      <c r="M26" s="301"/>
      <c r="N26" s="301"/>
      <c r="O26" s="301"/>
      <c r="P26" s="301"/>
      <c r="Q26" s="301"/>
      <c r="R26" s="302"/>
      <c r="S26" s="300"/>
      <c r="T26" s="301"/>
      <c r="U26" s="301"/>
      <c r="V26" s="301"/>
      <c r="W26" s="301"/>
      <c r="X26" s="301"/>
      <c r="Y26" s="302"/>
      <c r="Z26" s="305"/>
      <c r="AA26" s="301"/>
      <c r="AB26" s="301"/>
      <c r="AC26" s="301"/>
      <c r="AD26" s="301"/>
      <c r="AE26" s="301"/>
      <c r="AF26" s="304"/>
      <c r="AG26" s="282"/>
      <c r="AH26" s="283"/>
      <c r="AI26" s="284"/>
      <c r="AJ26" s="285"/>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1.25" hidden="false" customHeight="true" outlineLevel="0" collapsed="false">
      <c r="A27" s="0"/>
      <c r="B27" s="273"/>
      <c r="C27" s="274"/>
      <c r="D27" s="275"/>
      <c r="E27" s="276"/>
      <c r="F27" s="277"/>
      <c r="G27" s="277"/>
      <c r="H27" s="277"/>
      <c r="I27" s="277"/>
      <c r="J27" s="277"/>
      <c r="K27" s="278"/>
      <c r="L27" s="276"/>
      <c r="M27" s="277"/>
      <c r="N27" s="277"/>
      <c r="O27" s="277"/>
      <c r="P27" s="277"/>
      <c r="Q27" s="277"/>
      <c r="R27" s="278"/>
      <c r="S27" s="276"/>
      <c r="T27" s="277"/>
      <c r="U27" s="277"/>
      <c r="V27" s="277"/>
      <c r="W27" s="277"/>
      <c r="X27" s="277"/>
      <c r="Y27" s="278"/>
      <c r="Z27" s="279"/>
      <c r="AA27" s="277"/>
      <c r="AB27" s="277"/>
      <c r="AC27" s="277"/>
      <c r="AD27" s="277"/>
      <c r="AE27" s="277"/>
      <c r="AF27" s="281"/>
      <c r="AG27" s="282" t="n">
        <f aca="false">SUM(E27:AF27)</f>
        <v>0</v>
      </c>
      <c r="AH27" s="283" t="n">
        <f aca="false">AG27/4</f>
        <v>0</v>
      </c>
      <c r="AI27" s="284" t="n">
        <f aca="false">ROUNDDOWN(AG27/160,1)</f>
        <v>0</v>
      </c>
      <c r="AJ27" s="285"/>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1.25" hidden="false" customHeight="true" outlineLevel="0" collapsed="false">
      <c r="A28" s="0"/>
      <c r="B28" s="273"/>
      <c r="C28" s="274"/>
      <c r="D28" s="275"/>
      <c r="E28" s="286"/>
      <c r="F28" s="287"/>
      <c r="G28" s="287"/>
      <c r="H28" s="287"/>
      <c r="I28" s="287"/>
      <c r="J28" s="287"/>
      <c r="K28" s="288"/>
      <c r="L28" s="286"/>
      <c r="M28" s="287"/>
      <c r="N28" s="287"/>
      <c r="O28" s="287"/>
      <c r="P28" s="287"/>
      <c r="Q28" s="287"/>
      <c r="R28" s="288"/>
      <c r="S28" s="286"/>
      <c r="T28" s="287"/>
      <c r="U28" s="287"/>
      <c r="V28" s="287"/>
      <c r="W28" s="287"/>
      <c r="X28" s="287"/>
      <c r="Y28" s="288"/>
      <c r="Z28" s="306"/>
      <c r="AA28" s="287"/>
      <c r="AB28" s="287"/>
      <c r="AC28" s="287"/>
      <c r="AD28" s="287"/>
      <c r="AE28" s="287"/>
      <c r="AF28" s="290"/>
      <c r="AG28" s="282"/>
      <c r="AH28" s="283"/>
      <c r="AI28" s="284"/>
      <c r="AJ28" s="285"/>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1.25" hidden="false" customHeight="true" outlineLevel="0" collapsed="false">
      <c r="A29" s="0"/>
      <c r="B29" s="291"/>
      <c r="C29" s="292"/>
      <c r="D29" s="293"/>
      <c r="E29" s="294"/>
      <c r="F29" s="295"/>
      <c r="G29" s="295"/>
      <c r="H29" s="295"/>
      <c r="I29" s="295"/>
      <c r="J29" s="295"/>
      <c r="K29" s="296"/>
      <c r="L29" s="294"/>
      <c r="M29" s="295"/>
      <c r="N29" s="295"/>
      <c r="O29" s="295"/>
      <c r="P29" s="295"/>
      <c r="Q29" s="295"/>
      <c r="R29" s="296"/>
      <c r="S29" s="294"/>
      <c r="T29" s="295"/>
      <c r="U29" s="295"/>
      <c r="V29" s="295"/>
      <c r="W29" s="295"/>
      <c r="X29" s="295"/>
      <c r="Y29" s="296"/>
      <c r="Z29" s="297"/>
      <c r="AA29" s="295"/>
      <c r="AB29" s="295"/>
      <c r="AC29" s="295"/>
      <c r="AD29" s="295"/>
      <c r="AE29" s="295"/>
      <c r="AF29" s="299"/>
      <c r="AG29" s="282" t="n">
        <f aca="false">SUM(E29:AF29)</f>
        <v>0</v>
      </c>
      <c r="AH29" s="283" t="n">
        <f aca="false">AG29/4</f>
        <v>0</v>
      </c>
      <c r="AI29" s="284" t="n">
        <f aca="false">ROUNDDOWN(AG29/160,1)</f>
        <v>0</v>
      </c>
      <c r="AJ29" s="285"/>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1.25" hidden="false" customHeight="true" outlineLevel="0" collapsed="false">
      <c r="A30" s="0"/>
      <c r="B30" s="291"/>
      <c r="C30" s="292"/>
      <c r="D30" s="293"/>
      <c r="E30" s="300"/>
      <c r="F30" s="301"/>
      <c r="G30" s="301"/>
      <c r="H30" s="301"/>
      <c r="I30" s="301"/>
      <c r="J30" s="301"/>
      <c r="K30" s="302"/>
      <c r="L30" s="300"/>
      <c r="M30" s="301"/>
      <c r="N30" s="301"/>
      <c r="O30" s="301"/>
      <c r="P30" s="301"/>
      <c r="Q30" s="301"/>
      <c r="R30" s="302"/>
      <c r="S30" s="300"/>
      <c r="T30" s="301"/>
      <c r="U30" s="301"/>
      <c r="V30" s="301"/>
      <c r="W30" s="301"/>
      <c r="X30" s="301"/>
      <c r="Y30" s="302"/>
      <c r="Z30" s="305"/>
      <c r="AA30" s="301"/>
      <c r="AB30" s="301"/>
      <c r="AC30" s="301"/>
      <c r="AD30" s="301"/>
      <c r="AE30" s="301"/>
      <c r="AF30" s="304"/>
      <c r="AG30" s="282"/>
      <c r="AH30" s="283"/>
      <c r="AI30" s="284"/>
      <c r="AJ30" s="285"/>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1.25" hidden="false" customHeight="true" outlineLevel="0" collapsed="false">
      <c r="A31" s="0"/>
      <c r="B31" s="273"/>
      <c r="C31" s="274"/>
      <c r="D31" s="275"/>
      <c r="E31" s="276"/>
      <c r="F31" s="277"/>
      <c r="G31" s="277"/>
      <c r="H31" s="277"/>
      <c r="I31" s="277"/>
      <c r="J31" s="277"/>
      <c r="K31" s="278"/>
      <c r="L31" s="279"/>
      <c r="M31" s="277"/>
      <c r="N31" s="277"/>
      <c r="O31" s="277"/>
      <c r="P31" s="277"/>
      <c r="Q31" s="277"/>
      <c r="R31" s="280"/>
      <c r="S31" s="276"/>
      <c r="T31" s="277"/>
      <c r="U31" s="277"/>
      <c r="V31" s="277"/>
      <c r="W31" s="277"/>
      <c r="X31" s="277"/>
      <c r="Y31" s="278"/>
      <c r="Z31" s="279"/>
      <c r="AA31" s="277"/>
      <c r="AB31" s="277"/>
      <c r="AC31" s="277"/>
      <c r="AD31" s="277"/>
      <c r="AE31" s="277"/>
      <c r="AF31" s="281"/>
      <c r="AG31" s="282" t="n">
        <f aca="false">SUM(E31:AF31)</f>
        <v>0</v>
      </c>
      <c r="AH31" s="283" t="n">
        <f aca="false">AG31/4</f>
        <v>0</v>
      </c>
      <c r="AI31" s="284" t="n">
        <f aca="false">ROUNDDOWN(AG31/160,1)</f>
        <v>0</v>
      </c>
      <c r="AJ31" s="285"/>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1.25" hidden="false" customHeight="true" outlineLevel="0" collapsed="false">
      <c r="A32" s="0"/>
      <c r="B32" s="273"/>
      <c r="C32" s="274"/>
      <c r="D32" s="275"/>
      <c r="E32" s="286"/>
      <c r="F32" s="287"/>
      <c r="G32" s="287"/>
      <c r="H32" s="287"/>
      <c r="I32" s="287"/>
      <c r="J32" s="287"/>
      <c r="K32" s="288"/>
      <c r="L32" s="306"/>
      <c r="M32" s="287"/>
      <c r="N32" s="287"/>
      <c r="O32" s="287"/>
      <c r="P32" s="287"/>
      <c r="Q32" s="287"/>
      <c r="R32" s="289"/>
      <c r="S32" s="286"/>
      <c r="T32" s="287"/>
      <c r="U32" s="287"/>
      <c r="V32" s="287"/>
      <c r="W32" s="287"/>
      <c r="X32" s="287"/>
      <c r="Y32" s="288"/>
      <c r="Z32" s="306"/>
      <c r="AA32" s="287"/>
      <c r="AB32" s="287"/>
      <c r="AC32" s="287"/>
      <c r="AD32" s="287"/>
      <c r="AE32" s="287"/>
      <c r="AF32" s="290"/>
      <c r="AG32" s="282"/>
      <c r="AH32" s="283"/>
      <c r="AI32" s="284"/>
      <c r="AJ32" s="285"/>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11.25" hidden="false" customHeight="true" outlineLevel="0" collapsed="false">
      <c r="A33" s="0"/>
      <c r="B33" s="273"/>
      <c r="C33" s="274"/>
      <c r="D33" s="275"/>
      <c r="E33" s="276"/>
      <c r="F33" s="277"/>
      <c r="G33" s="277"/>
      <c r="H33" s="277"/>
      <c r="I33" s="277"/>
      <c r="J33" s="277"/>
      <c r="K33" s="278"/>
      <c r="L33" s="279"/>
      <c r="M33" s="277"/>
      <c r="N33" s="277"/>
      <c r="O33" s="277"/>
      <c r="P33" s="277"/>
      <c r="Q33" s="277"/>
      <c r="R33" s="280"/>
      <c r="S33" s="276"/>
      <c r="T33" s="277"/>
      <c r="U33" s="277"/>
      <c r="V33" s="277"/>
      <c r="W33" s="277"/>
      <c r="X33" s="277"/>
      <c r="Y33" s="278"/>
      <c r="Z33" s="279"/>
      <c r="AA33" s="277"/>
      <c r="AB33" s="277"/>
      <c r="AC33" s="277"/>
      <c r="AD33" s="277"/>
      <c r="AE33" s="277"/>
      <c r="AF33" s="281"/>
      <c r="AG33" s="282" t="n">
        <f aca="false">SUM(E33:AF33)</f>
        <v>0</v>
      </c>
      <c r="AH33" s="283" t="n">
        <f aca="false">AG33/4</f>
        <v>0</v>
      </c>
      <c r="AI33" s="284" t="n">
        <f aca="false">ROUNDDOWN(AG33/160,1)</f>
        <v>0</v>
      </c>
      <c r="AJ33" s="285"/>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11.25" hidden="false" customHeight="true" outlineLevel="0" collapsed="false">
      <c r="A34" s="0"/>
      <c r="B34" s="273"/>
      <c r="C34" s="274"/>
      <c r="D34" s="275"/>
      <c r="E34" s="286"/>
      <c r="F34" s="287"/>
      <c r="G34" s="287"/>
      <c r="H34" s="287"/>
      <c r="I34" s="287"/>
      <c r="J34" s="287"/>
      <c r="K34" s="288"/>
      <c r="L34" s="306"/>
      <c r="M34" s="287"/>
      <c r="N34" s="287"/>
      <c r="O34" s="287"/>
      <c r="P34" s="287"/>
      <c r="Q34" s="287"/>
      <c r="R34" s="289"/>
      <c r="S34" s="286"/>
      <c r="T34" s="287"/>
      <c r="U34" s="287"/>
      <c r="V34" s="287"/>
      <c r="W34" s="287"/>
      <c r="X34" s="287"/>
      <c r="Y34" s="288"/>
      <c r="Z34" s="306"/>
      <c r="AA34" s="287"/>
      <c r="AB34" s="287"/>
      <c r="AC34" s="287"/>
      <c r="AD34" s="287"/>
      <c r="AE34" s="287"/>
      <c r="AF34" s="290"/>
      <c r="AG34" s="282"/>
      <c r="AH34" s="283"/>
      <c r="AI34" s="284"/>
      <c r="AJ34" s="285"/>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11.25" hidden="false" customHeight="true" outlineLevel="0" collapsed="false">
      <c r="A35" s="0"/>
      <c r="B35" s="291"/>
      <c r="C35" s="292"/>
      <c r="D35" s="293"/>
      <c r="E35" s="294"/>
      <c r="F35" s="295"/>
      <c r="G35" s="295"/>
      <c r="H35" s="295"/>
      <c r="I35" s="295"/>
      <c r="J35" s="295"/>
      <c r="K35" s="296"/>
      <c r="L35" s="297"/>
      <c r="M35" s="295"/>
      <c r="N35" s="295"/>
      <c r="O35" s="295"/>
      <c r="P35" s="295"/>
      <c r="Q35" s="295"/>
      <c r="R35" s="298"/>
      <c r="S35" s="294"/>
      <c r="T35" s="295"/>
      <c r="U35" s="295"/>
      <c r="V35" s="295"/>
      <c r="W35" s="295"/>
      <c r="X35" s="295"/>
      <c r="Y35" s="296"/>
      <c r="Z35" s="297"/>
      <c r="AA35" s="295"/>
      <c r="AB35" s="295"/>
      <c r="AC35" s="295"/>
      <c r="AD35" s="295"/>
      <c r="AE35" s="295"/>
      <c r="AF35" s="299"/>
      <c r="AG35" s="282" t="n">
        <f aca="false">SUM(E35:AF35)</f>
        <v>0</v>
      </c>
      <c r="AH35" s="283" t="n">
        <f aca="false">AG35/4</f>
        <v>0</v>
      </c>
      <c r="AI35" s="284" t="n">
        <f aca="false">ROUNDDOWN(AG35/160,1)</f>
        <v>0</v>
      </c>
      <c r="AJ35" s="285"/>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11.25" hidden="false" customHeight="true" outlineLevel="0" collapsed="false">
      <c r="A36" s="0"/>
      <c r="B36" s="291"/>
      <c r="C36" s="292"/>
      <c r="D36" s="293"/>
      <c r="E36" s="300"/>
      <c r="F36" s="301"/>
      <c r="G36" s="301"/>
      <c r="H36" s="301"/>
      <c r="I36" s="301"/>
      <c r="J36" s="301"/>
      <c r="K36" s="302"/>
      <c r="L36" s="305"/>
      <c r="M36" s="301"/>
      <c r="N36" s="301"/>
      <c r="O36" s="301"/>
      <c r="P36" s="301"/>
      <c r="Q36" s="301"/>
      <c r="R36" s="303"/>
      <c r="S36" s="300"/>
      <c r="T36" s="301"/>
      <c r="U36" s="301"/>
      <c r="V36" s="301"/>
      <c r="W36" s="301"/>
      <c r="X36" s="301"/>
      <c r="Y36" s="302"/>
      <c r="Z36" s="305"/>
      <c r="AA36" s="301"/>
      <c r="AB36" s="301"/>
      <c r="AC36" s="301"/>
      <c r="AD36" s="301"/>
      <c r="AE36" s="301"/>
      <c r="AF36" s="304"/>
      <c r="AG36" s="282"/>
      <c r="AH36" s="283"/>
      <c r="AI36" s="284"/>
      <c r="AJ36" s="285"/>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11.25" hidden="false" customHeight="true" outlineLevel="0" collapsed="false">
      <c r="A37" s="0"/>
      <c r="B37" s="273"/>
      <c r="C37" s="274"/>
      <c r="D37" s="275"/>
      <c r="E37" s="276"/>
      <c r="F37" s="277"/>
      <c r="G37" s="277"/>
      <c r="H37" s="277"/>
      <c r="I37" s="277"/>
      <c r="J37" s="277"/>
      <c r="K37" s="278"/>
      <c r="L37" s="279"/>
      <c r="M37" s="277"/>
      <c r="N37" s="277"/>
      <c r="O37" s="277"/>
      <c r="P37" s="277"/>
      <c r="Q37" s="277"/>
      <c r="R37" s="280"/>
      <c r="S37" s="276"/>
      <c r="T37" s="277"/>
      <c r="U37" s="277"/>
      <c r="V37" s="277"/>
      <c r="W37" s="277"/>
      <c r="X37" s="277"/>
      <c r="Y37" s="278"/>
      <c r="Z37" s="279"/>
      <c r="AA37" s="277"/>
      <c r="AB37" s="277"/>
      <c r="AC37" s="277"/>
      <c r="AD37" s="277"/>
      <c r="AE37" s="277"/>
      <c r="AF37" s="281"/>
      <c r="AG37" s="282" t="n">
        <f aca="false">SUM(E37:AF37)</f>
        <v>0</v>
      </c>
      <c r="AH37" s="283" t="n">
        <f aca="false">AG37/4</f>
        <v>0</v>
      </c>
      <c r="AI37" s="284" t="n">
        <f aca="false">ROUNDDOWN(AG37/160,1)</f>
        <v>0</v>
      </c>
      <c r="AJ37" s="285"/>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11.25" hidden="false" customHeight="true" outlineLevel="0" collapsed="false">
      <c r="A38" s="0"/>
      <c r="B38" s="273"/>
      <c r="C38" s="274"/>
      <c r="D38" s="275"/>
      <c r="E38" s="286"/>
      <c r="F38" s="287"/>
      <c r="G38" s="287"/>
      <c r="H38" s="287"/>
      <c r="I38" s="287"/>
      <c r="J38" s="287"/>
      <c r="K38" s="288"/>
      <c r="L38" s="306"/>
      <c r="M38" s="287"/>
      <c r="N38" s="287"/>
      <c r="O38" s="287"/>
      <c r="P38" s="287"/>
      <c r="Q38" s="287"/>
      <c r="R38" s="289"/>
      <c r="S38" s="286"/>
      <c r="T38" s="287"/>
      <c r="U38" s="287"/>
      <c r="V38" s="287"/>
      <c r="W38" s="287"/>
      <c r="X38" s="287"/>
      <c r="Y38" s="288"/>
      <c r="Z38" s="306"/>
      <c r="AA38" s="287"/>
      <c r="AB38" s="287"/>
      <c r="AC38" s="287"/>
      <c r="AD38" s="287"/>
      <c r="AE38" s="287"/>
      <c r="AF38" s="290"/>
      <c r="AG38" s="282"/>
      <c r="AH38" s="283"/>
      <c r="AI38" s="284"/>
      <c r="AJ38" s="285"/>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11.25" hidden="false" customHeight="true" outlineLevel="0" collapsed="false">
      <c r="A39" s="0"/>
      <c r="B39" s="308"/>
      <c r="C39" s="309"/>
      <c r="D39" s="310"/>
      <c r="E39" s="294"/>
      <c r="F39" s="295"/>
      <c r="G39" s="295"/>
      <c r="H39" s="295"/>
      <c r="I39" s="295"/>
      <c r="J39" s="295"/>
      <c r="K39" s="296"/>
      <c r="L39" s="297"/>
      <c r="M39" s="295"/>
      <c r="N39" s="295"/>
      <c r="O39" s="295"/>
      <c r="P39" s="295"/>
      <c r="Q39" s="295"/>
      <c r="R39" s="298"/>
      <c r="S39" s="294"/>
      <c r="T39" s="295"/>
      <c r="U39" s="295"/>
      <c r="V39" s="295"/>
      <c r="W39" s="295"/>
      <c r="X39" s="295"/>
      <c r="Y39" s="296"/>
      <c r="Z39" s="297"/>
      <c r="AA39" s="295"/>
      <c r="AB39" s="295"/>
      <c r="AC39" s="295"/>
      <c r="AD39" s="295"/>
      <c r="AE39" s="295"/>
      <c r="AF39" s="299"/>
      <c r="AG39" s="311"/>
      <c r="AH39" s="312"/>
      <c r="AI39" s="313"/>
      <c r="AJ39" s="285"/>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11.25" hidden="false" customHeight="true" outlineLevel="0" collapsed="false">
      <c r="A40" s="0"/>
      <c r="B40" s="308"/>
      <c r="C40" s="309"/>
      <c r="D40" s="310"/>
      <c r="E40" s="314"/>
      <c r="F40" s="315"/>
      <c r="G40" s="315"/>
      <c r="H40" s="315"/>
      <c r="I40" s="315"/>
      <c r="J40" s="315"/>
      <c r="K40" s="316"/>
      <c r="L40" s="317"/>
      <c r="M40" s="315"/>
      <c r="N40" s="315"/>
      <c r="O40" s="315"/>
      <c r="P40" s="315"/>
      <c r="Q40" s="315"/>
      <c r="R40" s="318"/>
      <c r="S40" s="314"/>
      <c r="T40" s="315"/>
      <c r="U40" s="315"/>
      <c r="V40" s="315"/>
      <c r="W40" s="315"/>
      <c r="X40" s="315"/>
      <c r="Y40" s="316"/>
      <c r="Z40" s="317"/>
      <c r="AA40" s="315"/>
      <c r="AB40" s="315"/>
      <c r="AC40" s="315"/>
      <c r="AD40" s="315"/>
      <c r="AE40" s="315"/>
      <c r="AF40" s="319"/>
      <c r="AG40" s="311"/>
      <c r="AH40" s="312"/>
      <c r="AI40" s="313"/>
      <c r="AJ40" s="285"/>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s="241" customFormat="true" ht="18" hidden="false" customHeight="true" outlineLevel="0" collapsed="false">
      <c r="B41" s="320" t="s">
        <v>191</v>
      </c>
      <c r="C41" s="320"/>
      <c r="D41" s="320"/>
      <c r="E41" s="321"/>
      <c r="F41" s="322"/>
      <c r="G41" s="322"/>
      <c r="H41" s="322"/>
      <c r="I41" s="322"/>
      <c r="J41" s="322"/>
      <c r="K41" s="323"/>
      <c r="L41" s="324"/>
      <c r="M41" s="322"/>
      <c r="N41" s="322"/>
      <c r="O41" s="322"/>
      <c r="P41" s="322"/>
      <c r="Q41" s="322"/>
      <c r="R41" s="325"/>
      <c r="S41" s="321"/>
      <c r="T41" s="322"/>
      <c r="U41" s="322"/>
      <c r="V41" s="322"/>
      <c r="W41" s="322"/>
      <c r="X41" s="322"/>
      <c r="Y41" s="323"/>
      <c r="Z41" s="324"/>
      <c r="AA41" s="322"/>
      <c r="AB41" s="322"/>
      <c r="AC41" s="322"/>
      <c r="AD41" s="322"/>
      <c r="AE41" s="322"/>
      <c r="AF41" s="326"/>
      <c r="AG41" s="327" t="s">
        <v>192</v>
      </c>
      <c r="AH41" s="327"/>
      <c r="AI41" s="327"/>
      <c r="AJ41" s="328"/>
    </row>
    <row r="42" customFormat="false" ht="18" hidden="false" customHeight="true" outlineLevel="0" collapsed="false">
      <c r="A42" s="241"/>
      <c r="B42" s="329" t="s">
        <v>193</v>
      </c>
      <c r="C42" s="329"/>
      <c r="D42" s="329"/>
      <c r="E42" s="330"/>
      <c r="F42" s="331"/>
      <c r="G42" s="331"/>
      <c r="H42" s="331"/>
      <c r="I42" s="331"/>
      <c r="J42" s="331"/>
      <c r="K42" s="332"/>
      <c r="L42" s="333"/>
      <c r="M42" s="331"/>
      <c r="N42" s="331"/>
      <c r="O42" s="331"/>
      <c r="P42" s="331"/>
      <c r="Q42" s="331"/>
      <c r="R42" s="334"/>
      <c r="S42" s="330"/>
      <c r="T42" s="331"/>
      <c r="U42" s="331"/>
      <c r="V42" s="331"/>
      <c r="W42" s="331"/>
      <c r="X42" s="331"/>
      <c r="Y42" s="332"/>
      <c r="Z42" s="333"/>
      <c r="AA42" s="331"/>
      <c r="AB42" s="331"/>
      <c r="AC42" s="331"/>
      <c r="AD42" s="331"/>
      <c r="AE42" s="331"/>
      <c r="AF42" s="335"/>
      <c r="AG42" s="336" t="s">
        <v>194</v>
      </c>
      <c r="AH42" s="336"/>
      <c r="AI42" s="336"/>
      <c r="AJ42" s="328"/>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18" hidden="false" customHeight="true" outlineLevel="0" collapsed="false">
      <c r="A43" s="241"/>
      <c r="B43" s="337" t="s">
        <v>195</v>
      </c>
      <c r="C43" s="337"/>
      <c r="D43" s="337"/>
      <c r="E43" s="338"/>
      <c r="F43" s="339"/>
      <c r="G43" s="339"/>
      <c r="H43" s="339"/>
      <c r="I43" s="339"/>
      <c r="J43" s="339"/>
      <c r="K43" s="340"/>
      <c r="L43" s="341"/>
      <c r="M43" s="339"/>
      <c r="N43" s="339"/>
      <c r="O43" s="339"/>
      <c r="P43" s="339"/>
      <c r="Q43" s="339"/>
      <c r="R43" s="342"/>
      <c r="S43" s="338"/>
      <c r="T43" s="339"/>
      <c r="U43" s="339"/>
      <c r="V43" s="339"/>
      <c r="W43" s="339"/>
      <c r="X43" s="339"/>
      <c r="Y43" s="340"/>
      <c r="Z43" s="341"/>
      <c r="AA43" s="339"/>
      <c r="AB43" s="339"/>
      <c r="AC43" s="339"/>
      <c r="AD43" s="339"/>
      <c r="AE43" s="339"/>
      <c r="AF43" s="343"/>
      <c r="AG43" s="344"/>
      <c r="AH43" s="344"/>
      <c r="AI43" s="344"/>
      <c r="AJ43" s="328"/>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18" hidden="false" customHeight="true" outlineLevel="0" collapsed="false">
      <c r="A44" s="241"/>
      <c r="B44" s="345" t="s">
        <v>196</v>
      </c>
      <c r="C44" s="345"/>
      <c r="D44" s="345"/>
      <c r="E44" s="346" t="n">
        <f aca="false">SUM(E19,E21,E23,E25,E27,E29)</f>
        <v>0</v>
      </c>
      <c r="F44" s="347" t="n">
        <f aca="false">SUM(F19,F21,F23,F25,F27,F29)</f>
        <v>0</v>
      </c>
      <c r="G44" s="347" t="n">
        <f aca="false">SUM(G19,G21,G23,G25,G27,G29)</f>
        <v>0</v>
      </c>
      <c r="H44" s="347" t="n">
        <f aca="false">SUM(H19,H21,H23,H25,H27,H29)</f>
        <v>0</v>
      </c>
      <c r="I44" s="347" t="n">
        <f aca="false">SUM(I19,I21,I23,I25,I27,I29)</f>
        <v>0</v>
      </c>
      <c r="J44" s="347" t="n">
        <f aca="false">SUM(J19,J21,J23,J25,J27,J29)</f>
        <v>0</v>
      </c>
      <c r="K44" s="348"/>
      <c r="L44" s="349" t="n">
        <f aca="false">SUM(L19,L21,L23,L25,L27,L29)</f>
        <v>0</v>
      </c>
      <c r="M44" s="347" t="n">
        <f aca="false">SUM(M19,M21,M23,M25,M27,M29)</f>
        <v>0</v>
      </c>
      <c r="N44" s="347" t="n">
        <f aca="false">SUM(N19,N21,N23,N25,N27,N29)</f>
        <v>0</v>
      </c>
      <c r="O44" s="347" t="n">
        <f aca="false">SUM(O19,O21,O23,O25,O27,O29)</f>
        <v>0</v>
      </c>
      <c r="P44" s="347" t="n">
        <f aca="false">SUM(P19,P21,P23,P25,P27,P29)</f>
        <v>0</v>
      </c>
      <c r="Q44" s="347" t="n">
        <f aca="false">SUM(Q19,Q21,Q23,Q25,Q27,Q29)</f>
        <v>0</v>
      </c>
      <c r="R44" s="350"/>
      <c r="S44" s="351" t="n">
        <f aca="false">SUM(S19,S21,S23,S25,S27,S29)</f>
        <v>0</v>
      </c>
      <c r="T44" s="347" t="n">
        <f aca="false">SUM(T19,T21,T23,T25,T27,T29)</f>
        <v>0</v>
      </c>
      <c r="U44" s="347" t="n">
        <f aca="false">SUM(U19,U21,U23,U25,U27,U29)</f>
        <v>0</v>
      </c>
      <c r="V44" s="347" t="n">
        <f aca="false">SUM(V19,V21,V23,V25,V27,V29)</f>
        <v>0</v>
      </c>
      <c r="W44" s="347" t="n">
        <f aca="false">SUM(W19,W21,W23,W25,W27,W29)</f>
        <v>0</v>
      </c>
      <c r="X44" s="347" t="n">
        <f aca="false">SUM(X19,X21,X23,X25,X27,X29)</f>
        <v>0</v>
      </c>
      <c r="Y44" s="348"/>
      <c r="Z44" s="349" t="n">
        <f aca="false">SUM(Z19,Z21,Z23,Z25,Z27,Z29)</f>
        <v>0</v>
      </c>
      <c r="AA44" s="347" t="n">
        <f aca="false">SUM(AA19,AA21,AA23,AA25,AA27,AA29)</f>
        <v>0</v>
      </c>
      <c r="AB44" s="347" t="n">
        <f aca="false">SUM(AB19,AB21,AB23,AB25,AB27,AB29)</f>
        <v>0</v>
      </c>
      <c r="AC44" s="347" t="n">
        <f aca="false">SUM(AC19,AC21,AC23,AC25,AC27,AC29)</f>
        <v>0</v>
      </c>
      <c r="AD44" s="347" t="n">
        <f aca="false">SUM(AD19,AD21,AD23,AD25,AD27,AD29)</f>
        <v>0</v>
      </c>
      <c r="AE44" s="347" t="n">
        <f aca="false">SUM(AE19,AE21,AE23,AE25,AE27,AE29)</f>
        <v>0</v>
      </c>
      <c r="AF44" s="352"/>
      <c r="AG44" s="353" t="s">
        <v>197</v>
      </c>
      <c r="AH44" s="353"/>
      <c r="AI44" s="353"/>
      <c r="AJ44" s="328"/>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21" hidden="false" customHeight="true" outlineLevel="0" collapsed="false">
      <c r="A45" s="241"/>
      <c r="B45" s="354" t="s">
        <v>198</v>
      </c>
      <c r="C45" s="354"/>
      <c r="D45" s="354"/>
      <c r="E45" s="354"/>
      <c r="F45" s="354"/>
      <c r="G45" s="354"/>
      <c r="H45" s="354"/>
      <c r="I45" s="354"/>
      <c r="J45" s="354"/>
      <c r="K45" s="354"/>
      <c r="L45" s="354"/>
      <c r="M45" s="354"/>
      <c r="N45" s="354"/>
      <c r="O45" s="354"/>
      <c r="P45" s="354"/>
      <c r="Q45" s="354"/>
      <c r="R45" s="354"/>
      <c r="S45" s="354"/>
      <c r="T45" s="354"/>
      <c r="U45" s="354"/>
      <c r="V45" s="354"/>
      <c r="W45" s="354"/>
      <c r="X45" s="354"/>
      <c r="Y45" s="354"/>
      <c r="Z45" s="354"/>
      <c r="AA45" s="354"/>
      <c r="AB45" s="354"/>
      <c r="AC45" s="354"/>
      <c r="AD45" s="354"/>
      <c r="AE45" s="354"/>
      <c r="AF45" s="354"/>
      <c r="AG45" s="354"/>
      <c r="AH45" s="354"/>
      <c r="AI45" s="354"/>
      <c r="AJ45" s="328"/>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6.75" hidden="false" customHeight="true" outlineLevel="0" collapsed="false">
      <c r="A46" s="0"/>
      <c r="B46" s="355"/>
      <c r="C46" s="356"/>
      <c r="D46" s="356"/>
      <c r="E46" s="356"/>
      <c r="F46" s="0"/>
      <c r="G46" s="0"/>
      <c r="H46" s="0"/>
      <c r="I46" s="0"/>
      <c r="J46" s="0"/>
      <c r="K46" s="0"/>
      <c r="L46" s="0"/>
      <c r="M46" s="0"/>
      <c r="N46" s="0"/>
      <c r="O46" s="0"/>
      <c r="P46" s="0"/>
      <c r="Q46" s="0"/>
      <c r="R46" s="0"/>
      <c r="S46" s="0"/>
      <c r="T46" s="0"/>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s="241" customFormat="true" ht="13.5" hidden="false" customHeight="false" outlineLevel="0" collapsed="false">
      <c r="B47" s="357" t="s">
        <v>199</v>
      </c>
    </row>
    <row r="52" customFormat="false" ht="7.5" hidden="false" customHeight="true" outlineLevel="0" collapsed="false"/>
  </sheetData>
  <mergeCells count="121">
    <mergeCell ref="B3:G3"/>
    <mergeCell ref="H3:O3"/>
    <mergeCell ref="T3:Y3"/>
    <mergeCell ref="Z3:AH3"/>
    <mergeCell ref="T4:Y4"/>
    <mergeCell ref="Z4:AH4"/>
    <mergeCell ref="B6:B8"/>
    <mergeCell ref="C6:C8"/>
    <mergeCell ref="D6:D8"/>
    <mergeCell ref="E6:K6"/>
    <mergeCell ref="L6:R6"/>
    <mergeCell ref="S6:Y6"/>
    <mergeCell ref="Z6:AF6"/>
    <mergeCell ref="AG6:AG8"/>
    <mergeCell ref="AH6:AH8"/>
    <mergeCell ref="AI6:AI8"/>
    <mergeCell ref="B9:B10"/>
    <mergeCell ref="C9:C10"/>
    <mergeCell ref="D9:D10"/>
    <mergeCell ref="AG9:AG10"/>
    <mergeCell ref="AH9:AH10"/>
    <mergeCell ref="AI9:AI10"/>
    <mergeCell ref="B11:B12"/>
    <mergeCell ref="C11:C12"/>
    <mergeCell ref="D11:D12"/>
    <mergeCell ref="AG11:AG12"/>
    <mergeCell ref="AH11:AH12"/>
    <mergeCell ref="AI11:AI12"/>
    <mergeCell ref="B13:B14"/>
    <mergeCell ref="C13:C14"/>
    <mergeCell ref="D13:D14"/>
    <mergeCell ref="AG13:AG14"/>
    <mergeCell ref="AH13:AH14"/>
    <mergeCell ref="AI13:AI14"/>
    <mergeCell ref="B15:B16"/>
    <mergeCell ref="C15:C16"/>
    <mergeCell ref="D15:D16"/>
    <mergeCell ref="AG15:AG16"/>
    <mergeCell ref="AH15:AH16"/>
    <mergeCell ref="AI15:AI16"/>
    <mergeCell ref="B17:B18"/>
    <mergeCell ref="C17:C18"/>
    <mergeCell ref="D17:D18"/>
    <mergeCell ref="AG17:AG18"/>
    <mergeCell ref="AH17:AH18"/>
    <mergeCell ref="AI17:AI18"/>
    <mergeCell ref="B19:B20"/>
    <mergeCell ref="C19:C20"/>
    <mergeCell ref="D19:D20"/>
    <mergeCell ref="AG19:AG20"/>
    <mergeCell ref="AH19:AH20"/>
    <mergeCell ref="AI19:AI20"/>
    <mergeCell ref="B21:B22"/>
    <mergeCell ref="C21:C22"/>
    <mergeCell ref="D21:D22"/>
    <mergeCell ref="AG21:AG22"/>
    <mergeCell ref="AH21:AH22"/>
    <mergeCell ref="AI21:AI22"/>
    <mergeCell ref="B23:B24"/>
    <mergeCell ref="C23:C24"/>
    <mergeCell ref="D23:D24"/>
    <mergeCell ref="AG23:AG24"/>
    <mergeCell ref="AH23:AH24"/>
    <mergeCell ref="AI23:AI24"/>
    <mergeCell ref="B25:B26"/>
    <mergeCell ref="C25:C26"/>
    <mergeCell ref="D25:D26"/>
    <mergeCell ref="AG25:AG26"/>
    <mergeCell ref="AH25:AH26"/>
    <mergeCell ref="AI25:AI26"/>
    <mergeCell ref="B27:B28"/>
    <mergeCell ref="C27:C28"/>
    <mergeCell ref="D27:D28"/>
    <mergeCell ref="AG27:AG28"/>
    <mergeCell ref="AH27:AH28"/>
    <mergeCell ref="AI27:AI28"/>
    <mergeCell ref="B29:B30"/>
    <mergeCell ref="C29:C30"/>
    <mergeCell ref="D29:D30"/>
    <mergeCell ref="AG29:AG30"/>
    <mergeCell ref="AH29:AH30"/>
    <mergeCell ref="AI29:AI30"/>
    <mergeCell ref="B31:B32"/>
    <mergeCell ref="C31:C32"/>
    <mergeCell ref="D31:D32"/>
    <mergeCell ref="AG31:AG32"/>
    <mergeCell ref="AH31:AH32"/>
    <mergeCell ref="AI31:AI32"/>
    <mergeCell ref="B33:B34"/>
    <mergeCell ref="C33:C34"/>
    <mergeCell ref="D33:D34"/>
    <mergeCell ref="AG33:AG34"/>
    <mergeCell ref="AH33:AH34"/>
    <mergeCell ref="AI33:AI34"/>
    <mergeCell ref="B35:B36"/>
    <mergeCell ref="C35:C36"/>
    <mergeCell ref="D35:D36"/>
    <mergeCell ref="AG35:AG36"/>
    <mergeCell ref="AH35:AH36"/>
    <mergeCell ref="AI35:AI36"/>
    <mergeCell ref="B37:B38"/>
    <mergeCell ref="C37:C38"/>
    <mergeCell ref="D37:D38"/>
    <mergeCell ref="AG37:AG38"/>
    <mergeCell ref="AH37:AH38"/>
    <mergeCell ref="AI37:AI38"/>
    <mergeCell ref="B39:B40"/>
    <mergeCell ref="C39:C40"/>
    <mergeCell ref="D39:D40"/>
    <mergeCell ref="AG39:AG40"/>
    <mergeCell ref="AH39:AH40"/>
    <mergeCell ref="AI39:AI40"/>
    <mergeCell ref="B41:D41"/>
    <mergeCell ref="AG41:AI41"/>
    <mergeCell ref="B42:D42"/>
    <mergeCell ref="AG42:AI42"/>
    <mergeCell ref="B43:D43"/>
    <mergeCell ref="AG43:AI43"/>
    <mergeCell ref="B44:D44"/>
    <mergeCell ref="AG44:AI44"/>
    <mergeCell ref="B45:AI45"/>
  </mergeCells>
  <printOptions headings="false" gridLines="false" gridLinesSet="true" horizontalCentered="true" verticalCentered="true"/>
  <pageMargins left="0.590277777777778" right="0.590277777777778" top="0.7875" bottom="0.590277777777778"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true"/>
  </sheetPr>
  <dimension ref="1:60"/>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358" width="1.17813765182186"/>
    <col collapsed="false" hidden="false" max="2" min="2" style="359" width="3.10526315789474"/>
    <col collapsed="false" hidden="false" max="29" min="3" style="358" width="3.10526315789474"/>
    <col collapsed="false" hidden="false" max="30" min="30" style="358" width="1.17813765182186"/>
    <col collapsed="false" hidden="false" max="256" min="31" style="358" width="3.42914979757085"/>
    <col collapsed="false" hidden="false" max="257" min="257" style="358" width="1.17813765182186"/>
    <col collapsed="false" hidden="false" max="285" min="258" style="358" width="3.10526315789474"/>
    <col collapsed="false" hidden="false" max="286" min="286" style="358" width="1.17813765182186"/>
    <col collapsed="false" hidden="false" max="512" min="287" style="358" width="3.42914979757085"/>
    <col collapsed="false" hidden="false" max="513" min="513" style="358" width="1.17813765182186"/>
    <col collapsed="false" hidden="false" max="541" min="514" style="358" width="3.10526315789474"/>
    <col collapsed="false" hidden="false" max="542" min="542" style="358" width="1.17813765182186"/>
    <col collapsed="false" hidden="false" max="768" min="543" style="358" width="3.42914979757085"/>
    <col collapsed="false" hidden="false" max="769" min="769" style="358" width="1.17813765182186"/>
    <col collapsed="false" hidden="false" max="797" min="770" style="358" width="3.10526315789474"/>
    <col collapsed="false" hidden="false" max="798" min="798" style="358" width="1.17813765182186"/>
    <col collapsed="false" hidden="false" max="1025" min="799" style="358" width="3.42914979757085"/>
  </cols>
  <sheetData>
    <row r="1" s="360" customFormat="true" ht="13.5" hidden="false" customHeight="false" outlineLevel="0" collapsed="false">
</row>
    <row r="2" s="360" customFormat="true" ht="13.5" hidden="false" customHeight="false" outlineLevel="0" collapsed="false">
      <c r="B2" s="361" t="s">
        <v>
200</v>
      </c>
    </row>
    <row r="3" s="360" customFormat="true" ht="13.5" hidden="false" customHeight="false" outlineLevel="0" collapsed="false">
      <c r="B3" s="0"/>
      <c r="W3" s="362" t="s">
        <v>
84</v>
      </c>
      <c r="X3" s="362"/>
      <c r="Y3" s="362" t="s">
        <v>
85</v>
      </c>
      <c r="Z3" s="362"/>
      <c r="AA3" s="362" t="s">
        <v>
86</v>
      </c>
      <c r="AB3" s="362"/>
      <c r="AC3" s="362" t="s">
        <v>
190</v>
      </c>
    </row>
    <row r="4" s="360" customFormat="true" ht="13.5" hidden="false" customHeight="false" outlineLevel="0" collapsed="false">
      <c r="B4" s="0"/>
      <c r="W4" s="0"/>
      <c r="X4" s="0"/>
      <c r="Y4" s="0"/>
      <c r="Z4" s="0"/>
      <c r="AA4" s="0"/>
      <c r="AB4" s="0"/>
      <c r="AC4" s="362"/>
    </row>
    <row r="5" s="360" customFormat="true" ht="13.5" hidden="false" customHeight="false" outlineLevel="0" collapsed="false">
      <c r="B5" s="363" t="s">
        <v>
201</v>
      </c>
      <c r="C5" s="363"/>
      <c r="D5" s="363"/>
      <c r="E5" s="363"/>
      <c r="F5" s="363"/>
      <c r="G5" s="363"/>
      <c r="H5" s="363"/>
      <c r="I5" s="363"/>
      <c r="J5" s="363"/>
      <c r="K5" s="363"/>
      <c r="L5" s="363"/>
      <c r="M5" s="363"/>
      <c r="N5" s="363"/>
      <c r="O5" s="363"/>
      <c r="P5" s="363"/>
      <c r="Q5" s="363"/>
      <c r="R5" s="363"/>
      <c r="S5" s="363"/>
      <c r="T5" s="363"/>
      <c r="U5" s="363"/>
      <c r="V5" s="363"/>
      <c r="W5" s="363"/>
      <c r="X5" s="363"/>
      <c r="Y5" s="363"/>
      <c r="Z5" s="363"/>
      <c r="AA5" s="363"/>
      <c r="AB5" s="363"/>
      <c r="AC5" s="363"/>
    </row>
    <row r="6" s="360" customFormat="true" ht="28.5" hidden="false" customHeight="true" outlineLevel="0" collapsed="false">
      <c r="B6" s="364" t="s">
        <v>
202</v>
      </c>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row>
    <row r="7" s="360" customFormat="true" ht="13.5" hidden="false" customHeight="false" outlineLevel="0" collapsed="false">
      <c r="B7" s="0"/>
      <c r="C7" s="0"/>
      <c r="D7" s="0"/>
      <c r="E7" s="0"/>
      <c r="F7" s="0"/>
      <c r="G7" s="0"/>
      <c r="H7" s="0"/>
      <c r="I7" s="0"/>
      <c r="J7" s="0"/>
      <c r="K7" s="0"/>
      <c r="L7" s="0"/>
      <c r="M7" s="0"/>
      <c r="N7" s="0"/>
      <c r="O7" s="0"/>
      <c r="P7" s="0"/>
      <c r="Q7" s="0"/>
      <c r="R7" s="0"/>
      <c r="S7" s="0"/>
      <c r="T7" s="0"/>
      <c r="U7" s="0"/>
      <c r="V7" s="0"/>
      <c r="W7" s="0"/>
      <c r="X7" s="0"/>
      <c r="Y7" s="0"/>
      <c r="Z7" s="0"/>
      <c r="AA7" s="0"/>
      <c r="AB7" s="0"/>
      <c r="AC7" s="0"/>
    </row>
    <row r="8" customFormat="false" ht="23.25" hidden="false" customHeight="true" outlineLevel="0" collapsed="false">
      <c r="A8" s="360"/>
      <c r="B8" s="365" t="s">
        <v>
203</v>
      </c>
      <c r="C8" s="365"/>
      <c r="D8" s="365"/>
      <c r="E8" s="365"/>
      <c r="F8" s="365"/>
      <c r="G8" s="366"/>
      <c r="H8" s="366"/>
      <c r="I8" s="366"/>
      <c r="J8" s="366"/>
      <c r="K8" s="366"/>
      <c r="L8" s="366"/>
      <c r="M8" s="366"/>
      <c r="N8" s="366"/>
      <c r="O8" s="366"/>
      <c r="P8" s="366"/>
      <c r="Q8" s="366"/>
      <c r="R8" s="366"/>
      <c r="S8" s="366"/>
      <c r="T8" s="366"/>
      <c r="U8" s="366"/>
      <c r="V8" s="366"/>
      <c r="W8" s="366"/>
      <c r="X8" s="366"/>
      <c r="Y8" s="366"/>
      <c r="Z8" s="366"/>
      <c r="AA8" s="366"/>
      <c r="AB8" s="366"/>
      <c r="AC8" s="366"/>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23.25" hidden="false" customHeight="true" outlineLevel="0" collapsed="false">
      <c r="A9" s="0"/>
      <c r="B9" s="365" t="s">
        <v>
204</v>
      </c>
      <c r="C9" s="365"/>
      <c r="D9" s="365"/>
      <c r="E9" s="365"/>
      <c r="F9" s="365"/>
      <c r="G9" s="367" t="s">
        <v>
205</v>
      </c>
      <c r="H9" s="367"/>
      <c r="I9" s="367"/>
      <c r="J9" s="367"/>
      <c r="K9" s="367"/>
      <c r="L9" s="367"/>
      <c r="M9" s="367"/>
      <c r="N9" s="367"/>
      <c r="O9" s="367"/>
      <c r="P9" s="367"/>
      <c r="Q9" s="367"/>
      <c r="R9" s="367"/>
      <c r="S9" s="367"/>
      <c r="T9" s="367"/>
      <c r="U9" s="367"/>
      <c r="V9" s="367"/>
      <c r="W9" s="367"/>
      <c r="X9" s="368"/>
      <c r="Y9" s="368"/>
      <c r="Z9" s="368"/>
      <c r="AA9" s="368"/>
      <c r="AB9" s="368"/>
      <c r="AC9" s="369"/>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37.5" hidden="false" customHeight="true" outlineLevel="0" collapsed="false">
      <c r="A10" s="0"/>
      <c r="B10" s="370" t="s">
        <v>
206</v>
      </c>
      <c r="C10" s="370"/>
      <c r="D10" s="370"/>
      <c r="E10" s="370"/>
      <c r="F10" s="370"/>
      <c r="G10" s="371" t="s">
        <v>
207</v>
      </c>
      <c r="H10" s="371"/>
      <c r="I10" s="371"/>
      <c r="J10" s="371"/>
      <c r="K10" s="371"/>
      <c r="L10" s="371"/>
      <c r="M10" s="371"/>
      <c r="N10" s="371"/>
      <c r="O10" s="371"/>
      <c r="P10" s="371"/>
      <c r="Q10" s="371"/>
      <c r="R10" s="371"/>
      <c r="S10" s="371"/>
      <c r="T10" s="371"/>
      <c r="U10" s="371"/>
      <c r="V10" s="371"/>
      <c r="W10" s="371"/>
      <c r="X10" s="371"/>
      <c r="Y10" s="371"/>
      <c r="Z10" s="371"/>
      <c r="AA10" s="371"/>
      <c r="AB10" s="371"/>
      <c r="AC10" s="371"/>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8" hidden="false" customHeight="true" outlineLevel="0" collapsed="false">
      <c r="A11" s="0"/>
      <c r="B11" s="372" t="s">
        <v>
208</v>
      </c>
      <c r="C11" s="372"/>
      <c r="D11" s="372"/>
      <c r="E11" s="372"/>
      <c r="F11" s="372"/>
      <c r="G11" s="373" t="s">
        <v>
209</v>
      </c>
      <c r="H11" s="373"/>
      <c r="I11" s="373"/>
      <c r="J11" s="373"/>
      <c r="K11" s="373"/>
      <c r="L11" s="373"/>
      <c r="M11" s="373"/>
      <c r="N11" s="373"/>
      <c r="O11" s="373"/>
      <c r="P11" s="373"/>
      <c r="Q11" s="373"/>
      <c r="R11" s="373"/>
      <c r="S11" s="373"/>
      <c r="T11" s="373"/>
      <c r="U11" s="373"/>
      <c r="V11" s="373"/>
      <c r="W11" s="373"/>
      <c r="X11" s="373"/>
      <c r="Y11" s="373"/>
      <c r="Z11" s="373"/>
      <c r="AA11" s="373"/>
      <c r="AB11" s="373"/>
      <c r="AC11" s="373"/>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8" hidden="false" customHeight="true" outlineLevel="0" collapsed="false">
      <c r="A12" s="0"/>
      <c r="B12" s="372"/>
      <c r="C12" s="372"/>
      <c r="D12" s="372"/>
      <c r="E12" s="372"/>
      <c r="F12" s="372"/>
      <c r="G12" s="374" t="s">
        <v>
210</v>
      </c>
      <c r="H12" s="374"/>
      <c r="I12" s="374"/>
      <c r="J12" s="374"/>
      <c r="K12" s="374"/>
      <c r="L12" s="374"/>
      <c r="M12" s="374"/>
      <c r="N12" s="374"/>
      <c r="O12" s="374"/>
      <c r="P12" s="374"/>
      <c r="Q12" s="374"/>
      <c r="R12" s="374"/>
      <c r="S12" s="374"/>
      <c r="T12" s="374"/>
      <c r="U12" s="374"/>
      <c r="V12" s="374"/>
      <c r="W12" s="374"/>
      <c r="X12" s="374"/>
      <c r="Y12" s="374"/>
      <c r="Z12" s="374"/>
      <c r="AA12" s="374"/>
      <c r="AB12" s="374"/>
      <c r="AC12" s="374"/>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s="375" customFormat="true" ht="13.5" hidden="false" customHeight="false" outlineLevel="0" collapsed="false">
</row>
    <row r="14" s="375" customFormat="true" ht="13.5" hidden="false" customHeight="false" outlineLevel="0" collapsed="false">
      <c r="B14" s="375" t="s">
        <v>
211</v>
      </c>
    </row>
    <row r="15" s="375" customFormat="true" ht="13.5" hidden="false" customHeight="false" outlineLevel="0" collapsed="false">
      <c r="B15" s="376" t="s">
        <v>
212</v>
      </c>
      <c r="AB15" s="377"/>
      <c r="AC15" s="377"/>
    </row>
    <row r="16" s="375" customFormat="true" ht="6" hidden="false" customHeight="true" outlineLevel="0" collapsed="false">
      <c r="B16" s="0"/>
      <c r="AB16" s="0"/>
      <c r="AC16" s="0"/>
    </row>
    <row r="17" customFormat="false" ht="4.5" hidden="false" customHeight="true" outlineLevel="0" collapsed="false">
      <c r="A17" s="375"/>
      <c r="B17" s="378" t="s">
        <v>
213</v>
      </c>
      <c r="C17" s="378"/>
      <c r="D17" s="378"/>
      <c r="E17" s="378"/>
      <c r="F17" s="378"/>
      <c r="G17" s="379"/>
      <c r="H17" s="380"/>
      <c r="I17" s="380"/>
      <c r="J17" s="380"/>
      <c r="K17" s="380"/>
      <c r="L17" s="380"/>
      <c r="M17" s="380"/>
      <c r="N17" s="380"/>
      <c r="O17" s="380"/>
      <c r="P17" s="380"/>
      <c r="Q17" s="380"/>
      <c r="R17" s="380"/>
      <c r="S17" s="380"/>
      <c r="T17" s="380"/>
      <c r="U17" s="380"/>
      <c r="V17" s="380"/>
      <c r="W17" s="380"/>
      <c r="X17" s="380"/>
      <c r="Y17" s="380"/>
      <c r="Z17" s="379"/>
      <c r="AA17" s="380"/>
      <c r="AB17" s="381"/>
      <c r="AC17" s="381"/>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5.75" hidden="false" customHeight="true" outlineLevel="0" collapsed="false">
      <c r="A18" s="375"/>
      <c r="B18" s="378"/>
      <c r="C18" s="378"/>
      <c r="D18" s="378"/>
      <c r="E18" s="378"/>
      <c r="F18" s="378"/>
      <c r="G18" s="382"/>
      <c r="H18" s="376" t="s">
        <v>
214</v>
      </c>
      <c r="I18" s="0"/>
      <c r="J18" s="0"/>
      <c r="K18" s="0"/>
      <c r="L18" s="0"/>
      <c r="M18" s="0"/>
      <c r="N18" s="0"/>
      <c r="O18" s="0"/>
      <c r="P18" s="0"/>
      <c r="Q18" s="0"/>
      <c r="R18" s="0"/>
      <c r="S18" s="0"/>
      <c r="T18" s="0"/>
      <c r="U18" s="0"/>
      <c r="V18" s="0"/>
      <c r="W18" s="0"/>
      <c r="X18" s="0"/>
      <c r="Y18" s="0"/>
      <c r="Z18" s="383"/>
      <c r="AA18" s="0"/>
      <c r="AB18" s="384"/>
      <c r="AC18" s="384"/>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8.75" hidden="false" customHeight="true" outlineLevel="0" collapsed="false">
      <c r="A19" s="375"/>
      <c r="B19" s="378"/>
      <c r="C19" s="378"/>
      <c r="D19" s="378"/>
      <c r="E19" s="378"/>
      <c r="F19" s="378"/>
      <c r="G19" s="382"/>
      <c r="H19" s="0"/>
      <c r="I19" s="385" t="s">
        <v>
148</v>
      </c>
      <c r="J19" s="386" t="s">
        <v>
215</v>
      </c>
      <c r="K19" s="386"/>
      <c r="L19" s="386"/>
      <c r="M19" s="386"/>
      <c r="N19" s="386"/>
      <c r="O19" s="386"/>
      <c r="P19" s="386"/>
      <c r="Q19" s="386"/>
      <c r="R19" s="386"/>
      <c r="S19" s="386"/>
      <c r="T19" s="386"/>
      <c r="U19" s="387"/>
      <c r="V19" s="388"/>
      <c r="W19" s="388"/>
      <c r="X19" s="389" t="s">
        <v>
88</v>
      </c>
      <c r="Y19" s="0"/>
      <c r="Z19" s="390"/>
      <c r="AA19" s="390"/>
      <c r="AB19" s="390"/>
      <c r="AC19" s="39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s="360" customFormat="true" ht="18.75" hidden="false" customHeight="true" outlineLevel="0" collapsed="false">
      <c r="B20" s="378"/>
      <c r="C20" s="378"/>
      <c r="D20" s="378"/>
      <c r="E20" s="378"/>
      <c r="F20" s="378"/>
      <c r="G20" s="382"/>
      <c r="H20" s="375"/>
      <c r="I20" s="385" t="s">
        <v>
150</v>
      </c>
      <c r="J20" s="391" t="s">
        <v>
216</v>
      </c>
      <c r="K20" s="387"/>
      <c r="L20" s="387"/>
      <c r="M20" s="387"/>
      <c r="N20" s="387"/>
      <c r="O20" s="387"/>
      <c r="P20" s="387"/>
      <c r="Q20" s="387"/>
      <c r="R20" s="387"/>
      <c r="S20" s="387"/>
      <c r="T20" s="387"/>
      <c r="U20" s="389"/>
      <c r="V20" s="392"/>
      <c r="W20" s="392"/>
      <c r="X20" s="393" t="s">
        <v>
88</v>
      </c>
      <c r="Y20" s="394"/>
      <c r="Z20" s="395" t="s">
        <v>
217</v>
      </c>
      <c r="AA20" s="395"/>
      <c r="AB20" s="395"/>
      <c r="AC20" s="395"/>
    </row>
    <row r="21" customFormat="false" ht="13.5" hidden="false" customHeight="false" outlineLevel="0" collapsed="false">
      <c r="A21" s="360"/>
      <c r="B21" s="378"/>
      <c r="C21" s="378"/>
      <c r="D21" s="378"/>
      <c r="E21" s="378"/>
      <c r="F21" s="378"/>
      <c r="G21" s="382"/>
      <c r="H21" s="376" t="s">
        <v>
218</v>
      </c>
      <c r="I21" s="375"/>
      <c r="J21" s="375"/>
      <c r="K21" s="375"/>
      <c r="L21" s="375"/>
      <c r="M21" s="375"/>
      <c r="N21" s="375"/>
      <c r="O21" s="375"/>
      <c r="P21" s="375"/>
      <c r="Q21" s="375"/>
      <c r="R21" s="375"/>
      <c r="S21" s="375"/>
      <c r="T21" s="375"/>
      <c r="U21" s="375"/>
      <c r="V21" s="375"/>
      <c r="W21" s="375"/>
      <c r="X21" s="375"/>
      <c r="Y21" s="375"/>
      <c r="Z21" s="382"/>
      <c r="AA21" s="375"/>
      <c r="AB21" s="377"/>
      <c r="AC21" s="396"/>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5.75" hidden="false" customHeight="true" outlineLevel="0" collapsed="false">
      <c r="A22" s="360"/>
      <c r="B22" s="378"/>
      <c r="C22" s="378"/>
      <c r="D22" s="378"/>
      <c r="E22" s="378"/>
      <c r="F22" s="378"/>
      <c r="G22" s="382"/>
      <c r="H22" s="376" t="s">
        <v>
219</v>
      </c>
      <c r="I22" s="375"/>
      <c r="J22" s="375"/>
      <c r="K22" s="375"/>
      <c r="L22" s="375"/>
      <c r="M22" s="375"/>
      <c r="N22" s="375"/>
      <c r="O22" s="375"/>
      <c r="P22" s="375"/>
      <c r="Q22" s="375"/>
      <c r="R22" s="375"/>
      <c r="S22" s="375"/>
      <c r="T22" s="394"/>
      <c r="U22" s="375"/>
      <c r="V22" s="394"/>
      <c r="W22" s="375"/>
      <c r="X22" s="375"/>
      <c r="Y22" s="375"/>
      <c r="Z22" s="390"/>
      <c r="AA22" s="390"/>
      <c r="AB22" s="390"/>
      <c r="AC22" s="39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30" hidden="false" customHeight="true" outlineLevel="0" collapsed="false">
      <c r="A23" s="360"/>
      <c r="B23" s="378"/>
      <c r="C23" s="378"/>
      <c r="D23" s="378"/>
      <c r="E23" s="378"/>
      <c r="F23" s="378"/>
      <c r="G23" s="382"/>
      <c r="H23" s="375"/>
      <c r="I23" s="385" t="s">
        <v>
220</v>
      </c>
      <c r="J23" s="371" t="s">
        <v>
221</v>
      </c>
      <c r="K23" s="371"/>
      <c r="L23" s="371"/>
      <c r="M23" s="371"/>
      <c r="N23" s="371"/>
      <c r="O23" s="371"/>
      <c r="P23" s="371"/>
      <c r="Q23" s="371"/>
      <c r="R23" s="371"/>
      <c r="S23" s="371"/>
      <c r="T23" s="371"/>
      <c r="U23" s="371"/>
      <c r="V23" s="388"/>
      <c r="W23" s="388"/>
      <c r="X23" s="389" t="s">
        <v>
88</v>
      </c>
      <c r="Y23" s="394"/>
      <c r="Z23" s="395" t="s">
        <v>
217</v>
      </c>
      <c r="AA23" s="395"/>
      <c r="AB23" s="395"/>
      <c r="AC23" s="395"/>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6" hidden="false" customHeight="true" outlineLevel="0" collapsed="false">
      <c r="A24" s="360"/>
      <c r="B24" s="378"/>
      <c r="C24" s="378"/>
      <c r="D24" s="378"/>
      <c r="E24" s="378"/>
      <c r="F24" s="378"/>
      <c r="G24" s="397"/>
      <c r="H24" s="398"/>
      <c r="I24" s="398"/>
      <c r="J24" s="398"/>
      <c r="K24" s="398"/>
      <c r="L24" s="398"/>
      <c r="M24" s="398"/>
      <c r="N24" s="398"/>
      <c r="O24" s="398"/>
      <c r="P24" s="398"/>
      <c r="Q24" s="398"/>
      <c r="R24" s="398"/>
      <c r="S24" s="398"/>
      <c r="T24" s="399"/>
      <c r="U24" s="399"/>
      <c r="V24" s="398"/>
      <c r="W24" s="398"/>
      <c r="X24" s="398"/>
      <c r="Y24" s="398"/>
      <c r="Z24" s="397"/>
      <c r="AA24" s="398"/>
      <c r="AB24" s="400"/>
      <c r="AC24" s="401"/>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9.75" hidden="false" customHeight="true" outlineLevel="0" collapsed="false">
      <c r="A25" s="360"/>
      <c r="B25" s="402"/>
      <c r="C25" s="402"/>
      <c r="D25" s="402"/>
      <c r="E25" s="402"/>
      <c r="F25" s="402"/>
      <c r="G25" s="375"/>
      <c r="H25" s="375"/>
      <c r="I25" s="375"/>
      <c r="J25" s="375"/>
      <c r="K25" s="375"/>
      <c r="L25" s="375"/>
      <c r="M25" s="375"/>
      <c r="N25" s="375"/>
      <c r="O25" s="375"/>
      <c r="P25" s="375"/>
      <c r="Q25" s="375"/>
      <c r="R25" s="375"/>
      <c r="S25" s="375"/>
      <c r="T25" s="394"/>
      <c r="U25" s="394"/>
      <c r="V25" s="375"/>
      <c r="W25" s="375"/>
      <c r="X25" s="375"/>
      <c r="Y25" s="375"/>
      <c r="Z25" s="375"/>
      <c r="AA25" s="375"/>
      <c r="AB25" s="375"/>
      <c r="AC25" s="375"/>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3.5" hidden="false" customHeight="false" outlineLevel="0" collapsed="false">
      <c r="A26" s="360"/>
      <c r="B26" s="376" t="s">
        <v>
222</v>
      </c>
      <c r="C26" s="402"/>
      <c r="D26" s="402"/>
      <c r="E26" s="402"/>
      <c r="F26" s="402"/>
      <c r="G26" s="375"/>
      <c r="H26" s="375"/>
      <c r="I26" s="375"/>
      <c r="J26" s="375"/>
      <c r="K26" s="375"/>
      <c r="L26" s="375"/>
      <c r="M26" s="375"/>
      <c r="N26" s="375"/>
      <c r="O26" s="375"/>
      <c r="P26" s="375"/>
      <c r="Q26" s="375"/>
      <c r="R26" s="375"/>
      <c r="S26" s="375"/>
      <c r="T26" s="394"/>
      <c r="U26" s="394"/>
      <c r="V26" s="375"/>
      <c r="W26" s="375"/>
      <c r="X26" s="375"/>
      <c r="Y26" s="375"/>
      <c r="Z26" s="375"/>
      <c r="AA26" s="375"/>
      <c r="AB26" s="375"/>
      <c r="AC26" s="375"/>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6.75" hidden="false" customHeight="true" outlineLevel="0" collapsed="false">
      <c r="A27" s="360"/>
      <c r="B27" s="402"/>
      <c r="C27" s="402"/>
      <c r="D27" s="402"/>
      <c r="E27" s="402"/>
      <c r="F27" s="402"/>
      <c r="G27" s="375"/>
      <c r="H27" s="375"/>
      <c r="I27" s="375"/>
      <c r="J27" s="375"/>
      <c r="K27" s="375"/>
      <c r="L27" s="375"/>
      <c r="M27" s="375"/>
      <c r="N27" s="375"/>
      <c r="O27" s="375"/>
      <c r="P27" s="375"/>
      <c r="Q27" s="375"/>
      <c r="R27" s="375"/>
      <c r="S27" s="375"/>
      <c r="T27" s="394"/>
      <c r="U27" s="394"/>
      <c r="V27" s="375"/>
      <c r="W27" s="375"/>
      <c r="X27" s="375"/>
      <c r="Y27" s="375"/>
      <c r="Z27" s="375"/>
      <c r="AA27" s="375"/>
      <c r="AB27" s="375"/>
      <c r="AC27" s="375"/>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4.5" hidden="false" customHeight="true" outlineLevel="0" collapsed="false">
      <c r="A28" s="360"/>
      <c r="B28" s="378" t="s">
        <v>
213</v>
      </c>
      <c r="C28" s="378"/>
      <c r="D28" s="378"/>
      <c r="E28" s="378"/>
      <c r="F28" s="378"/>
      <c r="G28" s="379"/>
      <c r="H28" s="380"/>
      <c r="I28" s="380"/>
      <c r="J28" s="380"/>
      <c r="K28" s="380"/>
      <c r="L28" s="380"/>
      <c r="M28" s="380"/>
      <c r="N28" s="380"/>
      <c r="O28" s="380"/>
      <c r="P28" s="380"/>
      <c r="Q28" s="380"/>
      <c r="R28" s="380"/>
      <c r="S28" s="380"/>
      <c r="T28" s="380"/>
      <c r="U28" s="380"/>
      <c r="V28" s="380"/>
      <c r="W28" s="380"/>
      <c r="X28" s="380"/>
      <c r="Y28" s="380"/>
      <c r="Z28" s="379"/>
      <c r="AA28" s="380"/>
      <c r="AB28" s="403"/>
      <c r="AC28" s="404"/>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5.75" hidden="false" customHeight="true" outlineLevel="0" collapsed="false">
      <c r="A29" s="360"/>
      <c r="B29" s="378"/>
      <c r="C29" s="378"/>
      <c r="D29" s="378"/>
      <c r="E29" s="378"/>
      <c r="F29" s="378"/>
      <c r="G29" s="382"/>
      <c r="H29" s="376" t="s">
        <v>
223</v>
      </c>
      <c r="I29" s="375"/>
      <c r="J29" s="375"/>
      <c r="K29" s="375"/>
      <c r="L29" s="375"/>
      <c r="M29" s="375"/>
      <c r="N29" s="375"/>
      <c r="O29" s="375"/>
      <c r="P29" s="375"/>
      <c r="Q29" s="375"/>
      <c r="R29" s="375"/>
      <c r="S29" s="375"/>
      <c r="T29" s="375"/>
      <c r="U29" s="375"/>
      <c r="V29" s="375"/>
      <c r="W29" s="375"/>
      <c r="X29" s="375"/>
      <c r="Y29" s="375"/>
      <c r="Z29" s="382"/>
      <c r="AA29" s="375"/>
      <c r="AB29" s="405"/>
      <c r="AC29" s="406"/>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8.75" hidden="false" customHeight="true" outlineLevel="0" collapsed="false">
      <c r="A30" s="360"/>
      <c r="B30" s="378"/>
      <c r="C30" s="378"/>
      <c r="D30" s="378"/>
      <c r="E30" s="378"/>
      <c r="F30" s="378"/>
      <c r="G30" s="382"/>
      <c r="H30" s="375"/>
      <c r="I30" s="385" t="s">
        <v>
148</v>
      </c>
      <c r="J30" s="386" t="s">
        <v>
215</v>
      </c>
      <c r="K30" s="386"/>
      <c r="L30" s="386"/>
      <c r="M30" s="386"/>
      <c r="N30" s="386"/>
      <c r="O30" s="386"/>
      <c r="P30" s="386"/>
      <c r="Q30" s="386"/>
      <c r="R30" s="386"/>
      <c r="S30" s="386"/>
      <c r="T30" s="386"/>
      <c r="U30" s="389"/>
      <c r="V30" s="388"/>
      <c r="W30" s="388"/>
      <c r="X30" s="389" t="s">
        <v>
88</v>
      </c>
      <c r="Y30" s="375"/>
      <c r="Z30" s="382"/>
      <c r="AA30" s="375"/>
      <c r="AB30" s="377"/>
      <c r="AC30" s="396"/>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8.75" hidden="false" customHeight="true" outlineLevel="0" collapsed="false">
      <c r="A31" s="360"/>
      <c r="B31" s="378"/>
      <c r="C31" s="378"/>
      <c r="D31" s="378"/>
      <c r="E31" s="378"/>
      <c r="F31" s="378"/>
      <c r="G31" s="382"/>
      <c r="H31" s="375"/>
      <c r="I31" s="407" t="s">
        <v>
150</v>
      </c>
      <c r="J31" s="408" t="s">
        <v>
216</v>
      </c>
      <c r="K31" s="398"/>
      <c r="L31" s="398"/>
      <c r="M31" s="398"/>
      <c r="N31" s="398"/>
      <c r="O31" s="398"/>
      <c r="P31" s="398"/>
      <c r="Q31" s="398"/>
      <c r="R31" s="398"/>
      <c r="S31" s="398"/>
      <c r="T31" s="398"/>
      <c r="U31" s="393"/>
      <c r="V31" s="392"/>
      <c r="W31" s="392"/>
      <c r="X31" s="393" t="s">
        <v>
88</v>
      </c>
      <c r="Y31" s="394"/>
      <c r="Z31" s="395" t="s">
        <v>
217</v>
      </c>
      <c r="AA31" s="395"/>
      <c r="AB31" s="395"/>
      <c r="AC31" s="395"/>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6" hidden="false" customHeight="true" outlineLevel="0" collapsed="false">
      <c r="A32" s="360"/>
      <c r="B32" s="378"/>
      <c r="C32" s="378"/>
      <c r="D32" s="378"/>
      <c r="E32" s="378"/>
      <c r="F32" s="378"/>
      <c r="G32" s="397"/>
      <c r="H32" s="398"/>
      <c r="I32" s="398"/>
      <c r="J32" s="398"/>
      <c r="K32" s="398"/>
      <c r="L32" s="398"/>
      <c r="M32" s="398"/>
      <c r="N32" s="398"/>
      <c r="O32" s="398"/>
      <c r="P32" s="398"/>
      <c r="Q32" s="398"/>
      <c r="R32" s="398"/>
      <c r="S32" s="398"/>
      <c r="T32" s="399"/>
      <c r="U32" s="399"/>
      <c r="V32" s="398"/>
      <c r="W32" s="398"/>
      <c r="X32" s="398"/>
      <c r="Y32" s="398"/>
      <c r="Z32" s="397"/>
      <c r="AA32" s="398"/>
      <c r="AB32" s="400"/>
      <c r="AC32" s="401"/>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9.75" hidden="false" customHeight="true" outlineLevel="0" collapsed="false">
      <c r="A33" s="360"/>
      <c r="B33" s="402"/>
      <c r="C33" s="402"/>
      <c r="D33" s="402"/>
      <c r="E33" s="402"/>
      <c r="F33" s="402"/>
      <c r="G33" s="375"/>
      <c r="H33" s="375"/>
      <c r="I33" s="375"/>
      <c r="J33" s="375"/>
      <c r="K33" s="375"/>
      <c r="L33" s="375"/>
      <c r="M33" s="375"/>
      <c r="N33" s="375"/>
      <c r="O33" s="375"/>
      <c r="P33" s="375"/>
      <c r="Q33" s="375"/>
      <c r="R33" s="375"/>
      <c r="S33" s="375"/>
      <c r="T33" s="394"/>
      <c r="U33" s="394"/>
      <c r="V33" s="375"/>
      <c r="W33" s="375"/>
      <c r="X33" s="375"/>
      <c r="Y33" s="375"/>
      <c r="Z33" s="375"/>
      <c r="AA33" s="375"/>
      <c r="AB33" s="375"/>
      <c r="AC33" s="375"/>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13.5" hidden="false" customHeight="true" outlineLevel="0" collapsed="false">
      <c r="A34" s="360"/>
      <c r="B34" s="376" t="s">
        <v>
224</v>
      </c>
      <c r="C34" s="402"/>
      <c r="D34" s="402"/>
      <c r="E34" s="402"/>
      <c r="F34" s="402"/>
      <c r="G34" s="375"/>
      <c r="H34" s="375"/>
      <c r="I34" s="375"/>
      <c r="J34" s="375"/>
      <c r="K34" s="375"/>
      <c r="L34" s="375"/>
      <c r="M34" s="375"/>
      <c r="N34" s="375"/>
      <c r="O34" s="375"/>
      <c r="P34" s="375"/>
      <c r="Q34" s="375"/>
      <c r="R34" s="375"/>
      <c r="S34" s="375"/>
      <c r="T34" s="394"/>
      <c r="U34" s="394"/>
      <c r="V34" s="375"/>
      <c r="W34" s="375"/>
      <c r="X34" s="375"/>
      <c r="Y34" s="375"/>
      <c r="Z34" s="375"/>
      <c r="AA34" s="375"/>
      <c r="AB34" s="375"/>
      <c r="AC34" s="375"/>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6.75" hidden="false" customHeight="true" outlineLevel="0" collapsed="false">
      <c r="A35" s="360"/>
      <c r="B35" s="402"/>
      <c r="C35" s="402"/>
      <c r="D35" s="402"/>
      <c r="E35" s="402"/>
      <c r="F35" s="402"/>
      <c r="G35" s="375"/>
      <c r="H35" s="375"/>
      <c r="I35" s="375"/>
      <c r="J35" s="375"/>
      <c r="K35" s="375"/>
      <c r="L35" s="375"/>
      <c r="M35" s="375"/>
      <c r="N35" s="375"/>
      <c r="O35" s="375"/>
      <c r="P35" s="375"/>
      <c r="Q35" s="375"/>
      <c r="R35" s="375"/>
      <c r="S35" s="375"/>
      <c r="T35" s="394"/>
      <c r="U35" s="394"/>
      <c r="V35" s="375"/>
      <c r="W35" s="375"/>
      <c r="X35" s="375"/>
      <c r="Y35" s="375"/>
      <c r="Z35" s="375"/>
      <c r="AA35" s="375"/>
      <c r="AB35" s="375"/>
      <c r="AC35" s="375"/>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4.5" hidden="false" customHeight="true" outlineLevel="0" collapsed="false">
      <c r="A36" s="360"/>
      <c r="B36" s="378" t="s">
        <v>
213</v>
      </c>
      <c r="C36" s="378"/>
      <c r="D36" s="378"/>
      <c r="E36" s="378"/>
      <c r="F36" s="378"/>
      <c r="G36" s="379"/>
      <c r="H36" s="380"/>
      <c r="I36" s="380"/>
      <c r="J36" s="380"/>
      <c r="K36" s="380"/>
      <c r="L36" s="380"/>
      <c r="M36" s="380"/>
      <c r="N36" s="380"/>
      <c r="O36" s="380"/>
      <c r="P36" s="380"/>
      <c r="Q36" s="380"/>
      <c r="R36" s="380"/>
      <c r="S36" s="380"/>
      <c r="T36" s="380"/>
      <c r="U36" s="380"/>
      <c r="V36" s="380"/>
      <c r="W36" s="380"/>
      <c r="X36" s="380"/>
      <c r="Y36" s="380"/>
      <c r="Z36" s="379"/>
      <c r="AA36" s="380"/>
      <c r="AB36" s="403"/>
      <c r="AC36" s="404"/>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15.75" hidden="false" customHeight="true" outlineLevel="0" collapsed="false">
      <c r="A37" s="360"/>
      <c r="B37" s="378"/>
      <c r="C37" s="378"/>
      <c r="D37" s="378"/>
      <c r="E37" s="378"/>
      <c r="F37" s="378"/>
      <c r="G37" s="382"/>
      <c r="H37" s="376" t="s">
        <v>
225</v>
      </c>
      <c r="I37" s="375"/>
      <c r="J37" s="375"/>
      <c r="K37" s="375"/>
      <c r="L37" s="375"/>
      <c r="M37" s="375"/>
      <c r="N37" s="375"/>
      <c r="O37" s="375"/>
      <c r="P37" s="375"/>
      <c r="Q37" s="375"/>
      <c r="R37" s="375"/>
      <c r="S37" s="375"/>
      <c r="T37" s="375"/>
      <c r="U37" s="375"/>
      <c r="V37" s="375"/>
      <c r="W37" s="375"/>
      <c r="X37" s="375"/>
      <c r="Y37" s="375"/>
      <c r="Z37" s="382"/>
      <c r="AA37" s="375"/>
      <c r="AB37" s="405"/>
      <c r="AC37" s="406"/>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18.75" hidden="false" customHeight="true" outlineLevel="0" collapsed="false">
      <c r="A38" s="360"/>
      <c r="B38" s="378"/>
      <c r="C38" s="378"/>
      <c r="D38" s="378"/>
      <c r="E38" s="378"/>
      <c r="F38" s="378"/>
      <c r="G38" s="382"/>
      <c r="H38" s="375"/>
      <c r="I38" s="385" t="s">
        <v>
148</v>
      </c>
      <c r="J38" s="386" t="s">
        <v>
215</v>
      </c>
      <c r="K38" s="386"/>
      <c r="L38" s="386"/>
      <c r="M38" s="386"/>
      <c r="N38" s="386"/>
      <c r="O38" s="386"/>
      <c r="P38" s="386"/>
      <c r="Q38" s="386"/>
      <c r="R38" s="386"/>
      <c r="S38" s="386"/>
      <c r="T38" s="386"/>
      <c r="U38" s="389"/>
      <c r="V38" s="388"/>
      <c r="W38" s="388"/>
      <c r="X38" s="389" t="s">
        <v>
88</v>
      </c>
      <c r="Y38" s="375"/>
      <c r="Z38" s="382"/>
      <c r="AA38" s="375"/>
      <c r="AB38" s="377"/>
      <c r="AC38" s="396"/>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18.75" hidden="false" customHeight="true" outlineLevel="0" collapsed="false">
      <c r="A39" s="360"/>
      <c r="B39" s="378"/>
      <c r="C39" s="378"/>
      <c r="D39" s="378"/>
      <c r="E39" s="378"/>
      <c r="F39" s="378"/>
      <c r="G39" s="382"/>
      <c r="H39" s="375"/>
      <c r="I39" s="407" t="s">
        <v>
150</v>
      </c>
      <c r="J39" s="408" t="s">
        <v>
216</v>
      </c>
      <c r="K39" s="398"/>
      <c r="L39" s="398"/>
      <c r="M39" s="398"/>
      <c r="N39" s="398"/>
      <c r="O39" s="398"/>
      <c r="P39" s="398"/>
      <c r="Q39" s="398"/>
      <c r="R39" s="398"/>
      <c r="S39" s="398"/>
      <c r="T39" s="398"/>
      <c r="U39" s="393"/>
      <c r="V39" s="388"/>
      <c r="W39" s="388"/>
      <c r="X39" s="393" t="s">
        <v>
88</v>
      </c>
      <c r="Y39" s="394"/>
      <c r="Z39" s="395" t="s">
        <v>
217</v>
      </c>
      <c r="AA39" s="395"/>
      <c r="AB39" s="395"/>
      <c r="AC39" s="395"/>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6" hidden="false" customHeight="true" outlineLevel="0" collapsed="false">
      <c r="A40" s="360"/>
      <c r="B40" s="378"/>
      <c r="C40" s="378"/>
      <c r="D40" s="378"/>
      <c r="E40" s="378"/>
      <c r="F40" s="378"/>
      <c r="G40" s="397"/>
      <c r="H40" s="398"/>
      <c r="I40" s="398"/>
      <c r="J40" s="398"/>
      <c r="K40" s="398"/>
      <c r="L40" s="398"/>
      <c r="M40" s="398"/>
      <c r="N40" s="398"/>
      <c r="O40" s="398"/>
      <c r="P40" s="398"/>
      <c r="Q40" s="398"/>
      <c r="R40" s="398"/>
      <c r="S40" s="398"/>
      <c r="T40" s="399"/>
      <c r="U40" s="399"/>
      <c r="V40" s="398"/>
      <c r="W40" s="398"/>
      <c r="X40" s="398"/>
      <c r="Y40" s="398"/>
      <c r="Z40" s="397"/>
      <c r="AA40" s="398"/>
      <c r="AB40" s="400"/>
      <c r="AC40" s="401"/>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4.5" hidden="false" customHeight="true" outlineLevel="0" collapsed="false">
      <c r="A41" s="360"/>
      <c r="B41" s="378" t="s">
        <v>
226</v>
      </c>
      <c r="C41" s="378"/>
      <c r="D41" s="378"/>
      <c r="E41" s="378"/>
      <c r="F41" s="378"/>
      <c r="G41" s="379"/>
      <c r="H41" s="380"/>
      <c r="I41" s="380"/>
      <c r="J41" s="380"/>
      <c r="K41" s="380"/>
      <c r="L41" s="380"/>
      <c r="M41" s="380"/>
      <c r="N41" s="380"/>
      <c r="O41" s="380"/>
      <c r="P41" s="380"/>
      <c r="Q41" s="380"/>
      <c r="R41" s="380"/>
      <c r="S41" s="380"/>
      <c r="T41" s="380"/>
      <c r="U41" s="380"/>
      <c r="V41" s="380"/>
      <c r="W41" s="380"/>
      <c r="X41" s="380"/>
      <c r="Y41" s="380"/>
      <c r="Z41" s="379"/>
      <c r="AA41" s="380"/>
      <c r="AB41" s="403"/>
      <c r="AC41" s="404"/>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15.75" hidden="false" customHeight="true" outlineLevel="0" collapsed="false">
      <c r="A42" s="360"/>
      <c r="B42" s="378"/>
      <c r="C42" s="378"/>
      <c r="D42" s="378"/>
      <c r="E42" s="378"/>
      <c r="F42" s="378"/>
      <c r="G42" s="382"/>
      <c r="H42" s="376" t="s">
        <v>
227</v>
      </c>
      <c r="I42" s="375"/>
      <c r="J42" s="375"/>
      <c r="K42" s="375"/>
      <c r="L42" s="375"/>
      <c r="M42" s="375"/>
      <c r="N42" s="375"/>
      <c r="O42" s="375"/>
      <c r="P42" s="375"/>
      <c r="Q42" s="375"/>
      <c r="R42" s="375"/>
      <c r="S42" s="375"/>
      <c r="T42" s="375"/>
      <c r="U42" s="375"/>
      <c r="V42" s="375"/>
      <c r="W42" s="375"/>
      <c r="X42" s="375"/>
      <c r="Y42" s="375"/>
      <c r="Z42" s="382"/>
      <c r="AA42" s="375"/>
      <c r="AB42" s="405"/>
      <c r="AC42" s="406"/>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30" hidden="false" customHeight="true" outlineLevel="0" collapsed="false">
      <c r="A43" s="360"/>
      <c r="B43" s="378"/>
      <c r="C43" s="378"/>
      <c r="D43" s="378"/>
      <c r="E43" s="378"/>
      <c r="F43" s="378"/>
      <c r="G43" s="382"/>
      <c r="H43" s="375"/>
      <c r="I43" s="385" t="s">
        <v>
148</v>
      </c>
      <c r="J43" s="409" t="s">
        <v>
228</v>
      </c>
      <c r="K43" s="409"/>
      <c r="L43" s="409"/>
      <c r="M43" s="409"/>
      <c r="N43" s="409"/>
      <c r="O43" s="409"/>
      <c r="P43" s="409"/>
      <c r="Q43" s="409"/>
      <c r="R43" s="409"/>
      <c r="S43" s="409"/>
      <c r="T43" s="409"/>
      <c r="U43" s="409"/>
      <c r="V43" s="388"/>
      <c r="W43" s="388"/>
      <c r="X43" s="389" t="s">
        <v>
88</v>
      </c>
      <c r="Y43" s="375"/>
      <c r="Z43" s="382"/>
      <c r="AA43" s="375"/>
      <c r="AB43" s="377"/>
      <c r="AC43" s="396"/>
      <c r="AD43" s="0"/>
      <c r="AE43" s="0"/>
      <c r="AF43" s="0"/>
      <c r="AG43" s="0"/>
      <c r="AH43" s="0"/>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33" hidden="false" customHeight="true" outlineLevel="0" collapsed="false">
      <c r="A44" s="360"/>
      <c r="B44" s="378"/>
      <c r="C44" s="378"/>
      <c r="D44" s="378"/>
      <c r="E44" s="378"/>
      <c r="F44" s="378"/>
      <c r="G44" s="382"/>
      <c r="H44" s="375"/>
      <c r="I44" s="385" t="s">
        <v>
150</v>
      </c>
      <c r="J44" s="409" t="s">
        <v>
229</v>
      </c>
      <c r="K44" s="409"/>
      <c r="L44" s="409"/>
      <c r="M44" s="409"/>
      <c r="N44" s="409"/>
      <c r="O44" s="409"/>
      <c r="P44" s="409"/>
      <c r="Q44" s="409"/>
      <c r="R44" s="409"/>
      <c r="S44" s="409"/>
      <c r="T44" s="409"/>
      <c r="U44" s="409"/>
      <c r="V44" s="388"/>
      <c r="W44" s="388"/>
      <c r="X44" s="393" t="s">
        <v>
88</v>
      </c>
      <c r="Y44" s="394"/>
      <c r="Z44" s="395" t="s">
        <v>
217</v>
      </c>
      <c r="AA44" s="395"/>
      <c r="AB44" s="395"/>
      <c r="AC44" s="395"/>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6" hidden="false" customHeight="true" outlineLevel="0" collapsed="false">
      <c r="A45" s="360"/>
      <c r="B45" s="378"/>
      <c r="C45" s="378"/>
      <c r="D45" s="378"/>
      <c r="E45" s="378"/>
      <c r="F45" s="378"/>
      <c r="G45" s="397"/>
      <c r="H45" s="398"/>
      <c r="I45" s="398"/>
      <c r="J45" s="398"/>
      <c r="K45" s="398"/>
      <c r="L45" s="398"/>
      <c r="M45" s="398"/>
      <c r="N45" s="398"/>
      <c r="O45" s="398"/>
      <c r="P45" s="398"/>
      <c r="Q45" s="398"/>
      <c r="R45" s="398"/>
      <c r="S45" s="398"/>
      <c r="T45" s="399"/>
      <c r="U45" s="399"/>
      <c r="V45" s="398"/>
      <c r="W45" s="398"/>
      <c r="X45" s="398"/>
      <c r="Y45" s="398"/>
      <c r="Z45" s="397"/>
      <c r="AA45" s="398"/>
      <c r="AB45" s="400"/>
      <c r="AC45" s="401"/>
      <c r="AD45" s="0"/>
      <c r="AE45" s="0"/>
      <c r="AF45" s="0"/>
      <c r="AG45" s="0"/>
      <c r="AH45" s="0"/>
      <c r="AI45" s="0"/>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6" hidden="false" customHeight="true" outlineLevel="0" collapsed="false">
      <c r="A46" s="360"/>
      <c r="B46" s="402"/>
      <c r="C46" s="402"/>
      <c r="D46" s="402"/>
      <c r="E46" s="402"/>
      <c r="F46" s="402"/>
      <c r="G46" s="375"/>
      <c r="H46" s="375"/>
      <c r="I46" s="375"/>
      <c r="J46" s="375"/>
      <c r="K46" s="375"/>
      <c r="L46" s="375"/>
      <c r="M46" s="375"/>
      <c r="N46" s="375"/>
      <c r="O46" s="375"/>
      <c r="P46" s="375"/>
      <c r="Q46" s="375"/>
      <c r="R46" s="375"/>
      <c r="S46" s="375"/>
      <c r="T46" s="394"/>
      <c r="U46" s="394"/>
      <c r="V46" s="375"/>
      <c r="W46" s="375"/>
      <c r="X46" s="375"/>
      <c r="Y46" s="375"/>
      <c r="Z46" s="375"/>
      <c r="AA46" s="375"/>
      <c r="AB46" s="375"/>
      <c r="AC46" s="375"/>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13.5" hidden="false" customHeight="true" outlineLevel="0" collapsed="false">
      <c r="A47" s="360"/>
      <c r="B47" s="410" t="s">
        <v>
230</v>
      </c>
      <c r="C47" s="410"/>
      <c r="D47" s="411" t="s">
        <v>
231</v>
      </c>
      <c r="E47" s="411"/>
      <c r="F47" s="411"/>
      <c r="G47" s="411"/>
      <c r="H47" s="411"/>
      <c r="I47" s="411"/>
      <c r="J47" s="411"/>
      <c r="K47" s="411"/>
      <c r="L47" s="411"/>
      <c r="M47" s="411"/>
      <c r="N47" s="411"/>
      <c r="O47" s="411"/>
      <c r="P47" s="411"/>
      <c r="Q47" s="411"/>
      <c r="R47" s="411"/>
      <c r="S47" s="411"/>
      <c r="T47" s="411"/>
      <c r="U47" s="411"/>
      <c r="V47" s="411"/>
      <c r="W47" s="411"/>
      <c r="X47" s="411"/>
      <c r="Y47" s="411"/>
      <c r="Z47" s="411"/>
      <c r="AA47" s="411"/>
      <c r="AB47" s="411"/>
      <c r="AC47" s="411"/>
      <c r="AD47" s="375"/>
      <c r="AE47" s="0"/>
      <c r="AF47" s="0"/>
      <c r="AG47" s="0"/>
      <c r="AH47" s="0"/>
      <c r="AI47" s="0"/>
      <c r="AJ47" s="0"/>
      <c r="AK47" s="0"/>
      <c r="AL47" s="0"/>
      <c r="AM47" s="0"/>
      <c r="AN47" s="0"/>
      <c r="AO47" s="0"/>
      <c r="AP47" s="0"/>
      <c r="AQ47" s="0"/>
      <c r="AR47" s="0"/>
      <c r="AS47" s="0"/>
      <c r="AT47" s="0"/>
      <c r="AU47" s="0"/>
      <c r="AV47" s="0"/>
      <c r="AW47" s="0"/>
      <c r="AX47" s="0"/>
      <c r="AY47" s="0"/>
      <c r="AZ47" s="0"/>
      <c r="BA47" s="0"/>
      <c r="BB47" s="0"/>
      <c r="BC47" s="0"/>
      <c r="BD47" s="0"/>
      <c r="BE47" s="0"/>
      <c r="BF47" s="0"/>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29.25" hidden="false" customHeight="true" outlineLevel="0" collapsed="false">
      <c r="A48" s="360"/>
      <c r="B48" s="410"/>
      <c r="C48" s="410"/>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c r="AB48" s="412"/>
      <c r="AC48" s="412"/>
      <c r="AD48" s="375"/>
      <c r="AE48" s="0"/>
      <c r="AF48" s="0"/>
      <c r="AG48" s="0"/>
      <c r="AH48" s="0"/>
      <c r="AI48" s="0"/>
      <c r="AJ48" s="0"/>
      <c r="AK48" s="0"/>
      <c r="AL48" s="0"/>
      <c r="AM48" s="0"/>
      <c r="AN48" s="0"/>
      <c r="AO48" s="0"/>
      <c r="AP48" s="0"/>
      <c r="AQ48" s="0"/>
      <c r="AR48" s="0"/>
      <c r="AS48" s="0"/>
      <c r="AT48" s="0"/>
      <c r="AU48" s="0"/>
      <c r="AV48" s="0"/>
      <c r="AW48" s="0"/>
      <c r="AX48" s="0"/>
      <c r="AY48" s="0"/>
      <c r="AZ48" s="0"/>
      <c r="BA48" s="0"/>
      <c r="BB48" s="0"/>
      <c r="BC48" s="0"/>
      <c r="BD48" s="0"/>
      <c r="BE48" s="0"/>
      <c r="BF48" s="0"/>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71.25" hidden="false" customHeight="true" outlineLevel="0" collapsed="false">
      <c r="A49" s="360"/>
      <c r="B49" s="413"/>
      <c r="C49" s="413"/>
      <c r="D49" s="413"/>
      <c r="E49" s="413"/>
      <c r="F49" s="413"/>
      <c r="G49" s="413"/>
      <c r="H49" s="413"/>
      <c r="I49" s="413"/>
      <c r="J49" s="413"/>
      <c r="K49" s="413"/>
      <c r="L49" s="413"/>
      <c r="M49" s="413"/>
      <c r="N49" s="413"/>
      <c r="O49" s="413"/>
      <c r="P49" s="413"/>
      <c r="Q49" s="413"/>
      <c r="R49" s="413"/>
      <c r="S49" s="413"/>
      <c r="T49" s="413"/>
      <c r="U49" s="413"/>
      <c r="V49" s="413"/>
      <c r="W49" s="413"/>
      <c r="X49" s="413"/>
      <c r="Y49" s="413"/>
      <c r="Z49" s="413"/>
      <c r="AA49" s="413"/>
      <c r="AB49" s="413"/>
      <c r="AC49" s="413"/>
      <c r="AD49" s="375"/>
      <c r="AE49" s="0"/>
      <c r="AF49" s="0"/>
      <c r="AG49" s="0"/>
      <c r="AH49" s="0"/>
      <c r="AI49" s="0"/>
      <c r="AJ49" s="0"/>
      <c r="AK49" s="0"/>
      <c r="AL49" s="0"/>
      <c r="AM49" s="0"/>
      <c r="AN49" s="0"/>
      <c r="AO49" s="0"/>
      <c r="AP49" s="0"/>
      <c r="AQ49" s="0"/>
      <c r="AR49" s="0"/>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13.5" hidden="false" customHeight="false" outlineLevel="0" collapsed="false">
      <c r="A50" s="360"/>
      <c r="B50" s="414"/>
      <c r="C50" s="414"/>
      <c r="D50" s="414"/>
      <c r="E50" s="414"/>
      <c r="F50" s="414"/>
      <c r="G50" s="414"/>
      <c r="H50" s="414"/>
      <c r="I50" s="414"/>
      <c r="J50" s="414"/>
      <c r="K50" s="414"/>
      <c r="L50" s="414"/>
      <c r="M50" s="414"/>
      <c r="N50" s="414"/>
      <c r="O50" s="414"/>
      <c r="P50" s="414"/>
      <c r="Q50" s="414"/>
      <c r="R50" s="414"/>
      <c r="S50" s="414"/>
      <c r="T50" s="414"/>
      <c r="U50" s="414"/>
      <c r="V50" s="414"/>
      <c r="W50" s="414"/>
      <c r="X50" s="414"/>
      <c r="Y50" s="414"/>
      <c r="Z50" s="414"/>
      <c r="AA50" s="414"/>
      <c r="AB50" s="414"/>
      <c r="AC50" s="414"/>
      <c r="AD50" s="375"/>
      <c r="AE50" s="0"/>
      <c r="AF50" s="0"/>
      <c r="AG50" s="0"/>
      <c r="AH50" s="0"/>
      <c r="AI50" s="0"/>
      <c r="AJ50" s="0"/>
      <c r="AK50" s="0"/>
      <c r="AL50" s="0"/>
      <c r="AM50" s="0"/>
      <c r="AN50" s="0"/>
      <c r="AO50" s="0"/>
      <c r="AP50" s="0"/>
      <c r="AQ50" s="0"/>
      <c r="AR50" s="0"/>
      <c r="AS50" s="0"/>
      <c r="AT50" s="0"/>
      <c r="AU50" s="0"/>
      <c r="AV50" s="0"/>
      <c r="AW50" s="0"/>
      <c r="AX50" s="0"/>
      <c r="AY50" s="0"/>
      <c r="AZ50" s="0"/>
      <c r="BA50" s="0"/>
      <c r="BB50" s="0"/>
      <c r="BC50" s="0"/>
      <c r="BD50" s="0"/>
      <c r="BE50" s="0"/>
      <c r="BF50" s="0"/>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s="415" customFormat="true" ht="13.5" hidden="false" customHeight="false" outlineLevel="0" collapsed="false">
</row>
    <row r="60" customFormat="false" ht="156" hidden="false" customHeight="true" outlineLevel="0" collapsed="false">
</row>
  </sheetData>
  <mergeCells count="42">
    <mergeCell ref="B5:AC5"/>
    <mergeCell ref="B6:AC6"/>
    <mergeCell ref="B8:F8"/>
    <mergeCell ref="G8:AC8"/>
    <mergeCell ref="B9:F9"/>
    <mergeCell ref="G9:W9"/>
    <mergeCell ref="B10:F10"/>
    <mergeCell ref="G10:AC10"/>
    <mergeCell ref="B11:F12"/>
    <mergeCell ref="G11:AC11"/>
    <mergeCell ref="G12:AC12"/>
    <mergeCell ref="B17:F24"/>
    <mergeCell ref="AB17:AC17"/>
    <mergeCell ref="AB18:AC18"/>
    <mergeCell ref="J19:T19"/>
    <mergeCell ref="V19:W19"/>
    <mergeCell ref="Z19:AC19"/>
    <mergeCell ref="V20:W20"/>
    <mergeCell ref="Z20:AC20"/>
    <mergeCell ref="Z22:AC22"/>
    <mergeCell ref="J23:U23"/>
    <mergeCell ref="V23:W23"/>
    <mergeCell ref="Z23:AC23"/>
    <mergeCell ref="B28:F32"/>
    <mergeCell ref="J30:T30"/>
    <mergeCell ref="V30:W30"/>
    <mergeCell ref="V31:W31"/>
    <mergeCell ref="Z31:AC31"/>
    <mergeCell ref="B36:F40"/>
    <mergeCell ref="J38:T38"/>
    <mergeCell ref="V38:W38"/>
    <mergeCell ref="V39:W39"/>
    <mergeCell ref="Z39:AC39"/>
    <mergeCell ref="B41:F45"/>
    <mergeCell ref="J43:U43"/>
    <mergeCell ref="V43:W43"/>
    <mergeCell ref="J44:U44"/>
    <mergeCell ref="V44:W44"/>
    <mergeCell ref="Z44:AC44"/>
    <mergeCell ref="B47:C47"/>
    <mergeCell ref="B48:C48"/>
    <mergeCell ref="D48:AC48"/>
  </mergeCells>
  <printOptions headings="false" gridLines="false" gridLinesSet="true" horizontalCentered="true" verticalCentered="false"/>
  <pageMargins left="0.590277777777778" right="0.590277777777778" top="0.39375" bottom="0.000694444444444442" header="0.511805555555555" footer="0.511805555555555"/>
  <pageSetup paperSize="9"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Header>
    <oddFooter>
&amp;C&amp;"HGSｺﾞｼｯｸM,Regular"&amp;16 1－&amp;P</oddFooter>
  </headerFooter>
  <drawing r:id="rId1"/>
</worksheet>
</file>

<file path=xl/worksheets/sheet7.xml><?xml version="1.0" encoding="utf-8"?>
<worksheet xmlns="http://schemas.openxmlformats.org/spreadsheetml/2006/main" xmlns:r="http://schemas.openxmlformats.org/officeDocument/2006/relationships">
  <sheetPr filterMode="false">
    <tabColor rgb="FF0070C0"/>
    <pageSetUpPr fitToPage="true"/>
  </sheetPr>
  <dimension ref="1:38"/>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416" width="2.46558704453441"/>
    <col collapsed="false" hidden="false" max="2" min="2" style="417" width="3"/>
    <col collapsed="false" hidden="false" max="6" min="3" style="416" width="4.92712550607287"/>
    <col collapsed="false" hidden="false" max="7" min="7" style="416" width="3.8582995951417"/>
    <col collapsed="false" hidden="false" max="19" min="8" style="416" width="4.92712550607287"/>
    <col collapsed="false" hidden="false" max="20" min="20" style="416" width="8.03238866396761"/>
    <col collapsed="false" hidden="false" max="26" min="21" style="416" width="4.92712550607287"/>
    <col collapsed="false" hidden="false" max="27" min="27" style="416" width="2.78542510121457"/>
    <col collapsed="false" hidden="false" max="29" min="28" style="416" width="4.92712550607287"/>
    <col collapsed="false" hidden="false" max="30" min="30" style="416" width="2.1417004048583"/>
    <col collapsed="false" hidden="false" max="256" min="31" style="416" width="3.42914979757085"/>
    <col collapsed="false" hidden="false" max="257" min="257" style="416" width="2.46558704453441"/>
    <col collapsed="false" hidden="false" max="258" min="258" style="416" width="3"/>
    <col collapsed="false" hidden="false" max="262" min="259" style="416" width="4.92712550607287"/>
    <col collapsed="false" hidden="false" max="263" min="263" style="416" width="3.8582995951417"/>
    <col collapsed="false" hidden="false" max="275" min="264" style="416" width="4.92712550607287"/>
    <col collapsed="false" hidden="false" max="276" min="276" style="416" width="8.03238866396761"/>
    <col collapsed="false" hidden="false" max="282" min="277" style="416" width="4.92712550607287"/>
    <col collapsed="false" hidden="false" max="283" min="283" style="416" width="2.78542510121457"/>
    <col collapsed="false" hidden="false" max="285" min="284" style="416" width="4.92712550607287"/>
    <col collapsed="false" hidden="false" max="286" min="286" style="416" width="2.1417004048583"/>
    <col collapsed="false" hidden="false" max="512" min="287" style="416" width="3.42914979757085"/>
    <col collapsed="false" hidden="false" max="513" min="513" style="416" width="2.46558704453441"/>
    <col collapsed="false" hidden="false" max="514" min="514" style="416" width="3"/>
    <col collapsed="false" hidden="false" max="518" min="515" style="416" width="4.92712550607287"/>
    <col collapsed="false" hidden="false" max="519" min="519" style="416" width="3.8582995951417"/>
    <col collapsed="false" hidden="false" max="531" min="520" style="416" width="4.92712550607287"/>
    <col collapsed="false" hidden="false" max="532" min="532" style="416" width="8.03238866396761"/>
    <col collapsed="false" hidden="false" max="538" min="533" style="416" width="4.92712550607287"/>
    <col collapsed="false" hidden="false" max="539" min="539" style="416" width="2.78542510121457"/>
    <col collapsed="false" hidden="false" max="541" min="540" style="416" width="4.92712550607287"/>
    <col collapsed="false" hidden="false" max="542" min="542" style="416" width="2.1417004048583"/>
    <col collapsed="false" hidden="false" max="768" min="543" style="416" width="3.42914979757085"/>
    <col collapsed="false" hidden="false" max="769" min="769" style="416" width="2.46558704453441"/>
    <col collapsed="false" hidden="false" max="770" min="770" style="416" width="3"/>
    <col collapsed="false" hidden="false" max="774" min="771" style="416" width="4.92712550607287"/>
    <col collapsed="false" hidden="false" max="775" min="775" style="416" width="3.8582995951417"/>
    <col collapsed="false" hidden="false" max="787" min="776" style="416" width="4.92712550607287"/>
    <col collapsed="false" hidden="false" max="788" min="788" style="416" width="8.03238866396761"/>
    <col collapsed="false" hidden="false" max="794" min="789" style="416" width="4.92712550607287"/>
    <col collapsed="false" hidden="false" max="795" min="795" style="416" width="2.78542510121457"/>
    <col collapsed="false" hidden="false" max="797" min="796" style="416" width="4.92712550607287"/>
    <col collapsed="false" hidden="false" max="798" min="798" style="416" width="2.1417004048583"/>
    <col collapsed="false" hidden="false" max="1025" min="799" style="416" width="3.42914979757085"/>
  </cols>
  <sheetData>
    <row r="1" s="418" customFormat="true" ht="13.5" hidden="false" customHeight="false" outlineLevel="0" collapsed="false"/>
    <row r="2" s="418" customFormat="true" ht="13.5" hidden="false" customHeight="false" outlineLevel="0" collapsed="false">
      <c r="B2" s="419" t="s">
        <v>232</v>
      </c>
    </row>
    <row r="3" s="418" customFormat="true" ht="13.5" hidden="false" customHeight="false" outlineLevel="0" collapsed="false">
      <c r="B3" s="0"/>
      <c r="AC3" s="420" t="s">
        <v>233</v>
      </c>
    </row>
    <row r="4" s="418" customFormat="true" ht="13.5" hidden="false" customHeight="false" outlineLevel="0" collapsed="false">
      <c r="B4" s="0"/>
      <c r="AC4" s="420"/>
    </row>
    <row r="5" s="418" customFormat="true" ht="47.25" hidden="false" customHeight="true" outlineLevel="0" collapsed="false">
      <c r="B5" s="421" t="s">
        <v>234</v>
      </c>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row>
    <row r="6" s="418" customFormat="true" ht="13.5" hidden="false" customHeight="false" outlineLevel="0" collapsed="false">
      <c r="B6" s="0"/>
      <c r="C6" s="0"/>
      <c r="D6" s="0"/>
      <c r="E6" s="0"/>
      <c r="F6" s="0"/>
      <c r="G6" s="0"/>
      <c r="H6" s="0"/>
      <c r="I6" s="0"/>
      <c r="J6" s="0"/>
      <c r="K6" s="0"/>
      <c r="L6" s="0"/>
      <c r="M6" s="0"/>
      <c r="N6" s="0"/>
      <c r="O6" s="0"/>
      <c r="P6" s="0"/>
      <c r="Q6" s="0"/>
      <c r="R6" s="0"/>
      <c r="S6" s="0"/>
      <c r="T6" s="0"/>
      <c r="U6" s="0"/>
      <c r="V6" s="0"/>
      <c r="W6" s="0"/>
      <c r="X6" s="0"/>
      <c r="Y6" s="0"/>
      <c r="Z6" s="0"/>
      <c r="AA6" s="0"/>
      <c r="AB6" s="0"/>
      <c r="AC6" s="0"/>
    </row>
    <row r="7" customFormat="false" ht="39.75" hidden="false" customHeight="true" outlineLevel="0" collapsed="false">
      <c r="A7" s="422"/>
      <c r="B7" s="423" t="s">
        <v>235</v>
      </c>
      <c r="C7" s="423"/>
      <c r="D7" s="423"/>
      <c r="E7" s="423"/>
      <c r="F7" s="423"/>
      <c r="G7" s="423"/>
      <c r="H7" s="422"/>
      <c r="I7" s="424"/>
      <c r="J7" s="424"/>
      <c r="K7" s="424"/>
      <c r="L7" s="424"/>
      <c r="M7" s="424"/>
      <c r="N7" s="424"/>
      <c r="O7" s="425"/>
      <c r="P7" s="425"/>
      <c r="Q7" s="425"/>
      <c r="R7" s="425"/>
      <c r="S7" s="425"/>
      <c r="T7" s="425"/>
      <c r="U7" s="425"/>
      <c r="V7" s="425"/>
      <c r="W7" s="425"/>
      <c r="X7" s="425"/>
      <c r="Y7" s="425"/>
      <c r="Z7" s="425"/>
      <c r="AA7" s="425"/>
      <c r="AB7" s="425"/>
      <c r="AC7" s="425"/>
      <c r="AD7" s="426"/>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39.75" hidden="false" customHeight="true" outlineLevel="0" collapsed="false">
      <c r="A8" s="427"/>
      <c r="B8" s="423" t="s">
        <v>236</v>
      </c>
      <c r="C8" s="423"/>
      <c r="D8" s="423"/>
      <c r="E8" s="423"/>
      <c r="F8" s="423"/>
      <c r="G8" s="423"/>
      <c r="H8" s="428" t="s">
        <v>205</v>
      </c>
      <c r="I8" s="428"/>
      <c r="J8" s="428"/>
      <c r="K8" s="428"/>
      <c r="L8" s="428"/>
      <c r="M8" s="428"/>
      <c r="N8" s="428"/>
      <c r="O8" s="428"/>
      <c r="P8" s="428"/>
      <c r="Q8" s="428"/>
      <c r="R8" s="428"/>
      <c r="S8" s="428"/>
      <c r="T8" s="428"/>
      <c r="U8" s="428"/>
      <c r="V8" s="428"/>
      <c r="W8" s="428"/>
      <c r="X8" s="428"/>
      <c r="Y8" s="428"/>
      <c r="Z8" s="428"/>
      <c r="AA8" s="428"/>
      <c r="AB8" s="428"/>
      <c r="AC8" s="428"/>
      <c r="AD8" s="429"/>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39.75" hidden="false" customHeight="true" outlineLevel="0" collapsed="false">
      <c r="A9" s="427"/>
      <c r="B9" s="430" t="s">
        <v>237</v>
      </c>
      <c r="C9" s="430"/>
      <c r="D9" s="430"/>
      <c r="E9" s="430"/>
      <c r="F9" s="430"/>
      <c r="G9" s="430"/>
      <c r="H9" s="431" t="s">
        <v>238</v>
      </c>
      <c r="I9" s="431"/>
      <c r="J9" s="431"/>
      <c r="K9" s="431"/>
      <c r="L9" s="431"/>
      <c r="M9" s="431"/>
      <c r="N9" s="431"/>
      <c r="O9" s="431"/>
      <c r="P9" s="431"/>
      <c r="Q9" s="431"/>
      <c r="R9" s="431"/>
      <c r="S9" s="431"/>
      <c r="T9" s="432" t="s">
        <v>239</v>
      </c>
      <c r="U9" s="432"/>
      <c r="V9" s="432"/>
      <c r="W9" s="432"/>
      <c r="X9" s="432"/>
      <c r="Y9" s="432"/>
      <c r="Z9" s="432"/>
      <c r="AA9" s="432"/>
      <c r="AB9" s="432"/>
      <c r="AC9" s="432"/>
      <c r="AD9" s="429"/>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43.5" hidden="false" customHeight="true" outlineLevel="0" collapsed="false">
      <c r="A10" s="427"/>
      <c r="B10" s="430" t="s">
        <v>240</v>
      </c>
      <c r="C10" s="430"/>
      <c r="D10" s="430"/>
      <c r="E10" s="430"/>
      <c r="F10" s="430"/>
      <c r="G10" s="430"/>
      <c r="H10" s="431" t="s">
        <v>241</v>
      </c>
      <c r="I10" s="431"/>
      <c r="J10" s="431"/>
      <c r="K10" s="431"/>
      <c r="L10" s="431"/>
      <c r="M10" s="431"/>
      <c r="N10" s="431"/>
      <c r="O10" s="431"/>
      <c r="P10" s="431"/>
      <c r="Q10" s="431"/>
      <c r="R10" s="431"/>
      <c r="S10" s="431"/>
      <c r="T10" s="432"/>
      <c r="U10" s="432"/>
      <c r="V10" s="432"/>
      <c r="W10" s="432"/>
      <c r="X10" s="432"/>
      <c r="Y10" s="432"/>
      <c r="Z10" s="432"/>
      <c r="AA10" s="432"/>
      <c r="AB10" s="432"/>
      <c r="AC10" s="432"/>
      <c r="AD10" s="429"/>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s="433" customFormat="true" ht="21" hidden="false" customHeight="true" outlineLevel="0" collapsed="false"/>
    <row r="12" customFormat="false" ht="26.25" hidden="false" customHeight="true" outlineLevel="0" collapsed="false">
      <c r="A12" s="434" t="s">
        <v>242</v>
      </c>
      <c r="B12" s="435" t="s">
        <v>243</v>
      </c>
      <c r="C12" s="435"/>
      <c r="D12" s="435"/>
      <c r="E12" s="435"/>
      <c r="F12" s="435"/>
      <c r="G12" s="435"/>
      <c r="H12" s="435"/>
      <c r="I12" s="435"/>
      <c r="J12" s="435"/>
      <c r="K12" s="435"/>
      <c r="L12" s="435"/>
      <c r="M12" s="435"/>
      <c r="N12" s="435"/>
      <c r="O12" s="424"/>
      <c r="P12" s="436"/>
      <c r="Q12" s="435"/>
      <c r="R12" s="435"/>
      <c r="S12" s="435"/>
      <c r="T12" s="435"/>
      <c r="U12" s="435"/>
      <c r="V12" s="435"/>
      <c r="W12" s="435"/>
      <c r="X12" s="424"/>
      <c r="Y12" s="424"/>
      <c r="Z12" s="424"/>
      <c r="AA12" s="435"/>
      <c r="AB12" s="435"/>
      <c r="AC12" s="435"/>
      <c r="AD12" s="437"/>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s="418" customFormat="true" ht="11.25" hidden="false" customHeight="true" outlineLevel="0" collapsed="false">
      <c r="A13" s="438"/>
      <c r="B13" s="434"/>
      <c r="C13" s="435"/>
      <c r="D13" s="435"/>
      <c r="E13" s="435"/>
      <c r="F13" s="435"/>
      <c r="G13" s="437"/>
      <c r="H13" s="435"/>
      <c r="I13" s="435"/>
      <c r="J13" s="435"/>
      <c r="K13" s="435"/>
      <c r="L13" s="435"/>
      <c r="M13" s="435"/>
      <c r="N13" s="435"/>
      <c r="O13" s="435"/>
      <c r="P13" s="435"/>
      <c r="Q13" s="435"/>
      <c r="R13" s="435"/>
      <c r="S13" s="435"/>
      <c r="T13" s="435"/>
      <c r="U13" s="435"/>
      <c r="V13" s="435"/>
      <c r="W13" s="435"/>
      <c r="X13" s="435"/>
      <c r="Y13" s="435"/>
      <c r="Z13" s="435"/>
      <c r="AA13" s="435"/>
      <c r="AB13" s="434"/>
      <c r="AC13" s="437"/>
      <c r="AD13" s="439"/>
    </row>
    <row r="14" customFormat="false" ht="33.75" hidden="false" customHeight="true" outlineLevel="0" collapsed="false">
      <c r="A14" s="438"/>
      <c r="B14" s="440" t="s">
        <v>244</v>
      </c>
      <c r="C14" s="440"/>
      <c r="D14" s="440"/>
      <c r="E14" s="440"/>
      <c r="F14" s="440"/>
      <c r="G14" s="440"/>
      <c r="H14" s="433"/>
      <c r="I14" s="441" t="s">
        <v>148</v>
      </c>
      <c r="J14" s="442" t="s">
        <v>245</v>
      </c>
      <c r="K14" s="442"/>
      <c r="L14" s="442"/>
      <c r="M14" s="442"/>
      <c r="N14" s="442"/>
      <c r="O14" s="442"/>
      <c r="P14" s="442"/>
      <c r="Q14" s="442"/>
      <c r="R14" s="442"/>
      <c r="S14" s="442"/>
      <c r="T14" s="442"/>
      <c r="U14" s="422"/>
      <c r="V14" s="424"/>
      <c r="W14" s="443" t="s">
        <v>88</v>
      </c>
      <c r="X14" s="433" t="s">
        <v>246</v>
      </c>
      <c r="Y14" s="444" t="s">
        <v>247</v>
      </c>
      <c r="Z14" s="444"/>
      <c r="AA14" s="444"/>
      <c r="AB14" s="445" t="s">
        <v>248</v>
      </c>
      <c r="AC14" s="445"/>
      <c r="AD14" s="439"/>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1.25" hidden="false" customHeight="true" outlineLevel="0" collapsed="false">
      <c r="A15" s="438"/>
      <c r="B15" s="446"/>
      <c r="C15" s="447"/>
      <c r="D15" s="447"/>
      <c r="E15" s="447"/>
      <c r="F15" s="447"/>
      <c r="G15" s="448"/>
      <c r="H15" s="447"/>
      <c r="I15" s="447"/>
      <c r="J15" s="447"/>
      <c r="K15" s="447"/>
      <c r="L15" s="447"/>
      <c r="M15" s="447"/>
      <c r="N15" s="447"/>
      <c r="O15" s="447"/>
      <c r="P15" s="447"/>
      <c r="Q15" s="447"/>
      <c r="R15" s="447"/>
      <c r="S15" s="447"/>
      <c r="T15" s="447"/>
      <c r="U15" s="447"/>
      <c r="V15" s="447"/>
      <c r="W15" s="447"/>
      <c r="X15" s="447"/>
      <c r="Y15" s="447"/>
      <c r="Z15" s="447"/>
      <c r="AA15" s="447"/>
      <c r="AB15" s="446"/>
      <c r="AC15" s="448"/>
      <c r="AD15" s="439"/>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1.25" hidden="false" customHeight="true" outlineLevel="0" collapsed="false">
      <c r="A16" s="438"/>
      <c r="B16" s="434"/>
      <c r="C16" s="435"/>
      <c r="D16" s="435"/>
      <c r="E16" s="435"/>
      <c r="F16" s="435"/>
      <c r="G16" s="437"/>
      <c r="H16" s="435"/>
      <c r="I16" s="435"/>
      <c r="J16" s="435"/>
      <c r="K16" s="435"/>
      <c r="L16" s="435"/>
      <c r="M16" s="435"/>
      <c r="N16" s="435"/>
      <c r="O16" s="435"/>
      <c r="P16" s="435"/>
      <c r="Q16" s="435"/>
      <c r="R16" s="435"/>
      <c r="S16" s="435"/>
      <c r="T16" s="435"/>
      <c r="U16" s="435"/>
      <c r="V16" s="435"/>
      <c r="W16" s="435"/>
      <c r="X16" s="435"/>
      <c r="Y16" s="435"/>
      <c r="Z16" s="435"/>
      <c r="AA16" s="435"/>
      <c r="AB16" s="434"/>
      <c r="AC16" s="437"/>
      <c r="AD16" s="439"/>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31.5" hidden="false" customHeight="true" outlineLevel="0" collapsed="false">
      <c r="A17" s="438"/>
      <c r="B17" s="440" t="s">
        <v>249</v>
      </c>
      <c r="C17" s="440"/>
      <c r="D17" s="440"/>
      <c r="E17" s="440"/>
      <c r="F17" s="440"/>
      <c r="G17" s="440"/>
      <c r="H17" s="433"/>
      <c r="I17" s="441" t="s">
        <v>150</v>
      </c>
      <c r="J17" s="442" t="s">
        <v>250</v>
      </c>
      <c r="K17" s="442"/>
      <c r="L17" s="442"/>
      <c r="M17" s="442"/>
      <c r="N17" s="442"/>
      <c r="O17" s="442"/>
      <c r="P17" s="442"/>
      <c r="Q17" s="442"/>
      <c r="R17" s="442"/>
      <c r="S17" s="442"/>
      <c r="T17" s="442"/>
      <c r="U17" s="422"/>
      <c r="V17" s="424"/>
      <c r="W17" s="443" t="s">
        <v>88</v>
      </c>
      <c r="X17" s="433"/>
      <c r="Y17" s="449"/>
      <c r="Z17" s="449"/>
      <c r="AA17" s="433"/>
      <c r="AB17" s="450"/>
      <c r="AC17" s="450"/>
      <c r="AD17" s="439"/>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26.25" hidden="false" customHeight="true" outlineLevel="0" collapsed="false">
      <c r="A18" s="438"/>
      <c r="B18" s="440"/>
      <c r="C18" s="440"/>
      <c r="D18" s="440"/>
      <c r="E18" s="440"/>
      <c r="F18" s="440"/>
      <c r="G18" s="440"/>
      <c r="H18" s="433"/>
      <c r="I18" s="441" t="s">
        <v>220</v>
      </c>
      <c r="J18" s="451" t="s">
        <v>251</v>
      </c>
      <c r="K18" s="451"/>
      <c r="L18" s="451"/>
      <c r="M18" s="451"/>
      <c r="N18" s="451"/>
      <c r="O18" s="451"/>
      <c r="P18" s="451"/>
      <c r="Q18" s="451"/>
      <c r="R18" s="451"/>
      <c r="S18" s="451"/>
      <c r="T18" s="451"/>
      <c r="U18" s="422"/>
      <c r="V18" s="424"/>
      <c r="W18" s="443" t="s">
        <v>252</v>
      </c>
      <c r="X18" s="433" t="s">
        <v>246</v>
      </c>
      <c r="Y18" s="444" t="s">
        <v>253</v>
      </c>
      <c r="Z18" s="444"/>
      <c r="AA18" s="444"/>
      <c r="AB18" s="445" t="s">
        <v>248</v>
      </c>
      <c r="AC18" s="445"/>
      <c r="AD18" s="439"/>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2" hidden="false" customHeight="true" outlineLevel="0" collapsed="false">
      <c r="A19" s="438"/>
      <c r="B19" s="446"/>
      <c r="C19" s="447"/>
      <c r="D19" s="447"/>
      <c r="E19" s="447"/>
      <c r="F19" s="447"/>
      <c r="G19" s="448"/>
      <c r="H19" s="447"/>
      <c r="I19" s="447"/>
      <c r="J19" s="447"/>
      <c r="K19" s="447"/>
      <c r="L19" s="447"/>
      <c r="M19" s="447"/>
      <c r="N19" s="447"/>
      <c r="O19" s="447"/>
      <c r="P19" s="447"/>
      <c r="Q19" s="447"/>
      <c r="R19" s="447"/>
      <c r="S19" s="447"/>
      <c r="T19" s="447"/>
      <c r="U19" s="447"/>
      <c r="V19" s="447"/>
      <c r="W19" s="447"/>
      <c r="X19" s="447"/>
      <c r="Y19" s="447"/>
      <c r="Z19" s="447"/>
      <c r="AA19" s="447"/>
      <c r="AB19" s="446"/>
      <c r="AC19" s="448"/>
      <c r="AD19" s="439"/>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0.5" hidden="false" customHeight="true" outlineLevel="0" collapsed="false">
      <c r="A20" s="438"/>
      <c r="B20" s="434"/>
      <c r="C20" s="435"/>
      <c r="D20" s="435"/>
      <c r="E20" s="435"/>
      <c r="F20" s="435"/>
      <c r="G20" s="437"/>
      <c r="H20" s="435"/>
      <c r="I20" s="435"/>
      <c r="J20" s="435"/>
      <c r="K20" s="435"/>
      <c r="L20" s="435"/>
      <c r="M20" s="435"/>
      <c r="N20" s="435"/>
      <c r="O20" s="435"/>
      <c r="P20" s="435"/>
      <c r="Q20" s="435"/>
      <c r="R20" s="435"/>
      <c r="S20" s="435"/>
      <c r="T20" s="435"/>
      <c r="U20" s="435"/>
      <c r="V20" s="435"/>
      <c r="W20" s="435"/>
      <c r="X20" s="435"/>
      <c r="Y20" s="435"/>
      <c r="Z20" s="435"/>
      <c r="AA20" s="435"/>
      <c r="AB20" s="434"/>
      <c r="AC20" s="437"/>
      <c r="AD20" s="439"/>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41.25" hidden="false" customHeight="true" outlineLevel="0" collapsed="false">
      <c r="A21" s="438"/>
      <c r="B21" s="440" t="s">
        <v>254</v>
      </c>
      <c r="C21" s="440"/>
      <c r="D21" s="440"/>
      <c r="E21" s="440"/>
      <c r="F21" s="440"/>
      <c r="G21" s="440"/>
      <c r="H21" s="433"/>
      <c r="I21" s="441" t="s">
        <v>255</v>
      </c>
      <c r="J21" s="442" t="s">
        <v>256</v>
      </c>
      <c r="K21" s="442"/>
      <c r="L21" s="442"/>
      <c r="M21" s="442"/>
      <c r="N21" s="442"/>
      <c r="O21" s="442"/>
      <c r="P21" s="442"/>
      <c r="Q21" s="442"/>
      <c r="R21" s="442"/>
      <c r="S21" s="442"/>
      <c r="T21" s="442"/>
      <c r="U21" s="422"/>
      <c r="V21" s="424"/>
      <c r="W21" s="443" t="s">
        <v>88</v>
      </c>
      <c r="X21" s="0"/>
      <c r="Y21" s="0"/>
      <c r="Z21" s="0"/>
      <c r="AA21" s="433"/>
      <c r="AB21" s="450"/>
      <c r="AC21" s="450"/>
      <c r="AD21" s="439"/>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27.75" hidden="false" customHeight="true" outlineLevel="0" collapsed="false">
      <c r="A22" s="438"/>
      <c r="B22" s="440"/>
      <c r="C22" s="440"/>
      <c r="D22" s="440"/>
      <c r="E22" s="440"/>
      <c r="F22" s="440"/>
      <c r="G22" s="440"/>
      <c r="H22" s="433"/>
      <c r="I22" s="441" t="s">
        <v>257</v>
      </c>
      <c r="J22" s="451" t="s">
        <v>258</v>
      </c>
      <c r="K22" s="451"/>
      <c r="L22" s="451"/>
      <c r="M22" s="451"/>
      <c r="N22" s="451"/>
      <c r="O22" s="451"/>
      <c r="P22" s="451"/>
      <c r="Q22" s="451"/>
      <c r="R22" s="451"/>
      <c r="S22" s="451"/>
      <c r="T22" s="451"/>
      <c r="U22" s="422"/>
      <c r="V22" s="424"/>
      <c r="W22" s="443" t="s">
        <v>252</v>
      </c>
      <c r="X22" s="433" t="s">
        <v>246</v>
      </c>
      <c r="Y22" s="444" t="s">
        <v>259</v>
      </c>
      <c r="Z22" s="444"/>
      <c r="AA22" s="444"/>
      <c r="AB22" s="445" t="s">
        <v>248</v>
      </c>
      <c r="AC22" s="445"/>
      <c r="AD22" s="439"/>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2" hidden="false" customHeight="true" outlineLevel="0" collapsed="false">
      <c r="A23" s="438"/>
      <c r="B23" s="446"/>
      <c r="C23" s="447"/>
      <c r="D23" s="447"/>
      <c r="E23" s="447"/>
      <c r="F23" s="447"/>
      <c r="G23" s="448"/>
      <c r="H23" s="447"/>
      <c r="I23" s="447"/>
      <c r="J23" s="447"/>
      <c r="K23" s="447"/>
      <c r="L23" s="447"/>
      <c r="M23" s="447"/>
      <c r="N23" s="447"/>
      <c r="O23" s="447"/>
      <c r="P23" s="447"/>
      <c r="Q23" s="447"/>
      <c r="R23" s="447"/>
      <c r="S23" s="447"/>
      <c r="T23" s="447"/>
      <c r="U23" s="447"/>
      <c r="V23" s="447"/>
      <c r="W23" s="447"/>
      <c r="X23" s="447"/>
      <c r="Y23" s="447"/>
      <c r="Z23" s="447"/>
      <c r="AA23" s="447"/>
      <c r="AB23" s="446"/>
      <c r="AC23" s="448"/>
      <c r="AD23" s="439"/>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1.25" hidden="false" customHeight="true" outlineLevel="0" collapsed="false">
      <c r="A24" s="438"/>
      <c r="B24" s="434"/>
      <c r="C24" s="435"/>
      <c r="D24" s="435"/>
      <c r="E24" s="435"/>
      <c r="F24" s="435"/>
      <c r="G24" s="437"/>
      <c r="H24" s="435"/>
      <c r="I24" s="435"/>
      <c r="J24" s="435"/>
      <c r="K24" s="435"/>
      <c r="L24" s="435"/>
      <c r="M24" s="435"/>
      <c r="N24" s="435"/>
      <c r="O24" s="435"/>
      <c r="P24" s="435"/>
      <c r="Q24" s="435"/>
      <c r="R24" s="435"/>
      <c r="S24" s="435"/>
      <c r="T24" s="435"/>
      <c r="U24" s="435"/>
      <c r="V24" s="435"/>
      <c r="W24" s="435"/>
      <c r="X24" s="435"/>
      <c r="Y24" s="435"/>
      <c r="Z24" s="435"/>
      <c r="AA24" s="435"/>
      <c r="AB24" s="434"/>
      <c r="AC24" s="437"/>
      <c r="AD24" s="439"/>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47.25" hidden="false" customHeight="true" outlineLevel="0" collapsed="false">
      <c r="A25" s="438"/>
      <c r="B25" s="440" t="s">
        <v>260</v>
      </c>
      <c r="C25" s="440"/>
      <c r="D25" s="440"/>
      <c r="E25" s="440"/>
      <c r="F25" s="440"/>
      <c r="G25" s="440"/>
      <c r="H25" s="433"/>
      <c r="I25" s="441" t="s">
        <v>261</v>
      </c>
      <c r="J25" s="442" t="s">
        <v>262</v>
      </c>
      <c r="K25" s="442"/>
      <c r="L25" s="442"/>
      <c r="M25" s="442"/>
      <c r="N25" s="442"/>
      <c r="O25" s="442"/>
      <c r="P25" s="442"/>
      <c r="Q25" s="442"/>
      <c r="R25" s="442"/>
      <c r="S25" s="442"/>
      <c r="T25" s="442"/>
      <c r="U25" s="422"/>
      <c r="V25" s="424"/>
      <c r="W25" s="443" t="s">
        <v>88</v>
      </c>
      <c r="X25" s="433"/>
      <c r="Y25" s="449"/>
      <c r="Z25" s="449"/>
      <c r="AA25" s="433"/>
      <c r="AB25" s="452"/>
      <c r="AC25" s="453"/>
      <c r="AD25" s="439"/>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26.25" hidden="false" customHeight="true" outlineLevel="0" collapsed="false">
      <c r="A26" s="438"/>
      <c r="B26" s="440"/>
      <c r="C26" s="440"/>
      <c r="D26" s="440"/>
      <c r="E26" s="440"/>
      <c r="F26" s="440"/>
      <c r="G26" s="440"/>
      <c r="H26" s="433"/>
      <c r="I26" s="441" t="s">
        <v>263</v>
      </c>
      <c r="J26" s="451" t="s">
        <v>264</v>
      </c>
      <c r="K26" s="451"/>
      <c r="L26" s="451"/>
      <c r="M26" s="451"/>
      <c r="N26" s="451"/>
      <c r="O26" s="451"/>
      <c r="P26" s="451"/>
      <c r="Q26" s="451"/>
      <c r="R26" s="451"/>
      <c r="S26" s="451"/>
      <c r="T26" s="451"/>
      <c r="U26" s="422"/>
      <c r="V26" s="424"/>
      <c r="W26" s="443" t="s">
        <v>252</v>
      </c>
      <c r="X26" s="433" t="s">
        <v>246</v>
      </c>
      <c r="Y26" s="444" t="s">
        <v>265</v>
      </c>
      <c r="Z26" s="444"/>
      <c r="AA26" s="444"/>
      <c r="AB26" s="445" t="s">
        <v>248</v>
      </c>
      <c r="AC26" s="445"/>
      <c r="AD26" s="439"/>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1.25" hidden="false" customHeight="true" outlineLevel="0" collapsed="false">
      <c r="A27" s="438"/>
      <c r="B27" s="446"/>
      <c r="C27" s="447"/>
      <c r="D27" s="447"/>
      <c r="E27" s="447"/>
      <c r="F27" s="447"/>
      <c r="G27" s="448"/>
      <c r="H27" s="447"/>
      <c r="I27" s="447"/>
      <c r="J27" s="447"/>
      <c r="K27" s="447"/>
      <c r="L27" s="447"/>
      <c r="M27" s="447"/>
      <c r="N27" s="447"/>
      <c r="O27" s="447"/>
      <c r="P27" s="447"/>
      <c r="Q27" s="447"/>
      <c r="R27" s="447"/>
      <c r="S27" s="447"/>
      <c r="T27" s="447"/>
      <c r="U27" s="447"/>
      <c r="V27" s="447"/>
      <c r="W27" s="447"/>
      <c r="X27" s="447"/>
      <c r="Y27" s="447"/>
      <c r="Z27" s="447"/>
      <c r="AA27" s="447"/>
      <c r="AB27" s="446"/>
      <c r="AC27" s="448"/>
      <c r="AD27" s="439"/>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1.25" hidden="false" customHeight="true" outlineLevel="0" collapsed="false">
      <c r="A28" s="438"/>
      <c r="B28" s="434"/>
      <c r="C28" s="435"/>
      <c r="D28" s="435"/>
      <c r="E28" s="435"/>
      <c r="F28" s="435"/>
      <c r="G28" s="437"/>
      <c r="H28" s="435"/>
      <c r="I28" s="435"/>
      <c r="J28" s="435"/>
      <c r="K28" s="435"/>
      <c r="L28" s="435"/>
      <c r="M28" s="435"/>
      <c r="N28" s="435"/>
      <c r="O28" s="435"/>
      <c r="P28" s="435"/>
      <c r="Q28" s="435"/>
      <c r="R28" s="435"/>
      <c r="S28" s="435"/>
      <c r="T28" s="435"/>
      <c r="U28" s="435"/>
      <c r="V28" s="435"/>
      <c r="W28" s="435"/>
      <c r="X28" s="435"/>
      <c r="Y28" s="435"/>
      <c r="Z28" s="435"/>
      <c r="AA28" s="435"/>
      <c r="AB28" s="434"/>
      <c r="AC28" s="437"/>
      <c r="AD28" s="439"/>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51" hidden="false" customHeight="true" outlineLevel="0" collapsed="false">
      <c r="A29" s="438"/>
      <c r="B29" s="440" t="s">
        <v>266</v>
      </c>
      <c r="C29" s="440"/>
      <c r="D29" s="440"/>
      <c r="E29" s="440"/>
      <c r="F29" s="440"/>
      <c r="G29" s="440"/>
      <c r="H29" s="433"/>
      <c r="I29" s="441" t="s">
        <v>267</v>
      </c>
      <c r="J29" s="442" t="s">
        <v>268</v>
      </c>
      <c r="K29" s="442"/>
      <c r="L29" s="442"/>
      <c r="M29" s="442"/>
      <c r="N29" s="442"/>
      <c r="O29" s="442"/>
      <c r="P29" s="442"/>
      <c r="Q29" s="442"/>
      <c r="R29" s="442"/>
      <c r="S29" s="442"/>
      <c r="T29" s="442"/>
      <c r="U29" s="422"/>
      <c r="V29" s="424"/>
      <c r="W29" s="443"/>
      <c r="X29" s="433" t="s">
        <v>246</v>
      </c>
      <c r="Y29" s="444" t="s">
        <v>269</v>
      </c>
      <c r="Z29" s="444"/>
      <c r="AA29" s="444"/>
      <c r="AB29" s="445" t="s">
        <v>248</v>
      </c>
      <c r="AC29" s="445"/>
      <c r="AD29" s="439"/>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1.25" hidden="false" customHeight="true" outlineLevel="0" collapsed="false">
      <c r="A30" s="438"/>
      <c r="B30" s="446"/>
      <c r="C30" s="447"/>
      <c r="D30" s="447"/>
      <c r="E30" s="447"/>
      <c r="F30" s="447"/>
      <c r="G30" s="448"/>
      <c r="H30" s="447"/>
      <c r="I30" s="447"/>
      <c r="J30" s="447"/>
      <c r="K30" s="447"/>
      <c r="L30" s="447"/>
      <c r="M30" s="447"/>
      <c r="N30" s="447"/>
      <c r="O30" s="447"/>
      <c r="P30" s="447"/>
      <c r="Q30" s="447"/>
      <c r="R30" s="447"/>
      <c r="S30" s="447"/>
      <c r="T30" s="447"/>
      <c r="U30" s="447"/>
      <c r="V30" s="447"/>
      <c r="W30" s="447"/>
      <c r="X30" s="447"/>
      <c r="Y30" s="447"/>
      <c r="Z30" s="447"/>
      <c r="AA30" s="447"/>
      <c r="AB30" s="446"/>
      <c r="AC30" s="448"/>
      <c r="AD30" s="439"/>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0.5" hidden="false" customHeight="true" outlineLevel="0" collapsed="false">
      <c r="A31" s="446"/>
      <c r="B31" s="447"/>
      <c r="C31" s="424"/>
      <c r="D31" s="424"/>
      <c r="E31" s="424"/>
      <c r="F31" s="424"/>
      <c r="G31" s="424"/>
      <c r="H31" s="424"/>
      <c r="I31" s="424"/>
      <c r="J31" s="424"/>
      <c r="K31" s="424"/>
      <c r="L31" s="424"/>
      <c r="M31" s="424"/>
      <c r="N31" s="424"/>
      <c r="O31" s="424"/>
      <c r="P31" s="424"/>
      <c r="Q31" s="424"/>
      <c r="R31" s="424"/>
      <c r="S31" s="424"/>
      <c r="T31" s="424"/>
      <c r="U31" s="424"/>
      <c r="V31" s="424"/>
      <c r="W31" s="424"/>
      <c r="X31" s="424"/>
      <c r="Y31" s="424"/>
      <c r="Z31" s="424"/>
      <c r="AA31" s="424"/>
      <c r="AB31" s="424"/>
      <c r="AC31" s="424"/>
      <c r="AD31" s="448"/>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9.5" hidden="false" customHeight="true" outlineLevel="0" collapsed="false">
      <c r="A32" s="433"/>
      <c r="B32" s="454" t="s">
        <v>270</v>
      </c>
      <c r="C32" s="454"/>
      <c r="D32" s="454"/>
      <c r="E32" s="454"/>
      <c r="F32" s="454"/>
      <c r="G32" s="454"/>
      <c r="H32" s="454"/>
      <c r="I32" s="454"/>
      <c r="J32" s="454"/>
      <c r="K32" s="454"/>
      <c r="L32" s="454"/>
      <c r="M32" s="454"/>
      <c r="N32" s="454"/>
      <c r="O32" s="454"/>
      <c r="P32" s="454"/>
      <c r="Q32" s="454"/>
      <c r="R32" s="454"/>
      <c r="S32" s="454"/>
      <c r="T32" s="454"/>
      <c r="U32" s="454"/>
      <c r="V32" s="454"/>
      <c r="W32" s="454"/>
      <c r="X32" s="454"/>
      <c r="Y32" s="454"/>
      <c r="Z32" s="454"/>
      <c r="AA32" s="454"/>
      <c r="AB32" s="433"/>
      <c r="AC32" s="433"/>
      <c r="AD32" s="433"/>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s="457" customFormat="true" ht="18" hidden="false" customHeight="true" outlineLevel="0" collapsed="false">
      <c r="A33" s="455"/>
      <c r="B33" s="456" t="s">
        <v>271</v>
      </c>
      <c r="C33" s="456"/>
      <c r="D33" s="456"/>
      <c r="E33" s="456"/>
      <c r="F33" s="456"/>
      <c r="G33" s="456"/>
      <c r="H33" s="456"/>
      <c r="I33" s="456"/>
      <c r="J33" s="456"/>
      <c r="K33" s="456"/>
      <c r="L33" s="456"/>
      <c r="M33" s="456"/>
      <c r="N33" s="456"/>
      <c r="O33" s="456"/>
      <c r="P33" s="456"/>
      <c r="Q33" s="456"/>
      <c r="R33" s="456"/>
      <c r="S33" s="456"/>
      <c r="T33" s="456"/>
      <c r="U33" s="456"/>
      <c r="V33" s="456"/>
      <c r="W33" s="456"/>
      <c r="X33" s="456"/>
      <c r="Y33" s="456"/>
      <c r="Z33" s="456"/>
      <c r="AA33" s="456"/>
      <c r="AB33" s="456"/>
      <c r="AC33" s="456"/>
      <c r="AD33" s="455"/>
    </row>
    <row r="34" s="460" customFormat="true" ht="19.5" hidden="false" customHeight="true" outlineLevel="0" collapsed="false">
      <c r="A34" s="458"/>
      <c r="B34" s="459" t="s">
        <v>272</v>
      </c>
      <c r="C34" s="459"/>
      <c r="D34" s="459"/>
      <c r="E34" s="459"/>
      <c r="F34" s="459"/>
      <c r="G34" s="459"/>
      <c r="H34" s="459"/>
      <c r="I34" s="459"/>
      <c r="J34" s="459"/>
      <c r="K34" s="459"/>
      <c r="L34" s="459"/>
      <c r="M34" s="459"/>
      <c r="N34" s="459"/>
      <c r="O34" s="459"/>
      <c r="P34" s="459"/>
      <c r="Q34" s="459"/>
      <c r="R34" s="459"/>
      <c r="S34" s="459"/>
      <c r="T34" s="459"/>
      <c r="U34" s="459"/>
      <c r="V34" s="459"/>
      <c r="W34" s="459"/>
      <c r="X34" s="459"/>
      <c r="Y34" s="459"/>
      <c r="Z34" s="459"/>
      <c r="AA34" s="459"/>
      <c r="AB34" s="459"/>
      <c r="AC34" s="459"/>
      <c r="AD34" s="458"/>
    </row>
    <row r="35" customFormat="false" ht="18.75" hidden="false" customHeight="true" outlineLevel="0" collapsed="false">
      <c r="A35" s="458"/>
      <c r="B35" s="461" t="s">
        <v>273</v>
      </c>
      <c r="C35" s="461"/>
      <c r="D35" s="461"/>
      <c r="E35" s="461"/>
      <c r="F35" s="461"/>
      <c r="G35" s="461"/>
      <c r="H35" s="461"/>
      <c r="I35" s="461"/>
      <c r="J35" s="461"/>
      <c r="K35" s="461"/>
      <c r="L35" s="461"/>
      <c r="M35" s="461"/>
      <c r="N35" s="461"/>
      <c r="O35" s="461"/>
      <c r="P35" s="461"/>
      <c r="Q35" s="461"/>
      <c r="R35" s="461"/>
      <c r="S35" s="461"/>
      <c r="T35" s="461"/>
      <c r="U35" s="461"/>
      <c r="V35" s="461"/>
      <c r="W35" s="461"/>
      <c r="X35" s="461"/>
      <c r="Y35" s="461"/>
      <c r="Z35" s="461"/>
      <c r="AA35" s="461"/>
      <c r="AB35" s="462"/>
      <c r="AC35" s="462"/>
      <c r="AD35" s="458"/>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18.75" hidden="false" customHeight="true" outlineLevel="0" collapsed="false">
      <c r="A36" s="458"/>
      <c r="B36" s="461" t="s">
        <v>274</v>
      </c>
      <c r="C36" s="461"/>
      <c r="D36" s="461"/>
      <c r="E36" s="461"/>
      <c r="F36" s="461"/>
      <c r="G36" s="461"/>
      <c r="H36" s="461"/>
      <c r="I36" s="461"/>
      <c r="J36" s="461"/>
      <c r="K36" s="461"/>
      <c r="L36" s="461"/>
      <c r="M36" s="461"/>
      <c r="N36" s="461"/>
      <c r="O36" s="461"/>
      <c r="P36" s="461"/>
      <c r="Q36" s="461"/>
      <c r="R36" s="461"/>
      <c r="S36" s="461"/>
      <c r="T36" s="461"/>
      <c r="U36" s="462"/>
      <c r="V36" s="462"/>
      <c r="W36" s="462"/>
      <c r="X36" s="462"/>
      <c r="Y36" s="462"/>
      <c r="Z36" s="462"/>
      <c r="AA36" s="462"/>
      <c r="AB36" s="462"/>
      <c r="AC36" s="462"/>
      <c r="AD36" s="458"/>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29.25" hidden="false" customHeight="true" outlineLevel="0" collapsed="false"/>
    <row r="38" customFormat="false" ht="15.75" hidden="false" customHeight="true" outlineLevel="0" collapsed="false"/>
  </sheetData>
  <mergeCells count="41">
    <mergeCell ref="B5:AC5"/>
    <mergeCell ref="B7:G7"/>
    <mergeCell ref="B8:G8"/>
    <mergeCell ref="H8:AC8"/>
    <mergeCell ref="B9:G9"/>
    <mergeCell ref="H9:S9"/>
    <mergeCell ref="T9:AC9"/>
    <mergeCell ref="B10:G10"/>
    <mergeCell ref="H10:S10"/>
    <mergeCell ref="T10:AC10"/>
    <mergeCell ref="B14:G14"/>
    <mergeCell ref="J14:T14"/>
    <mergeCell ref="Y14:AA14"/>
    <mergeCell ref="AB14:AC14"/>
    <mergeCell ref="B17:G18"/>
    <mergeCell ref="J17:T17"/>
    <mergeCell ref="Y17:Z17"/>
    <mergeCell ref="AB17:AC17"/>
    <mergeCell ref="J18:T18"/>
    <mergeCell ref="Y18:AA18"/>
    <mergeCell ref="AB18:AC18"/>
    <mergeCell ref="B21:G22"/>
    <mergeCell ref="J21:T21"/>
    <mergeCell ref="AB21:AC21"/>
    <mergeCell ref="J22:T22"/>
    <mergeCell ref="Y22:AA22"/>
    <mergeCell ref="AB22:AC22"/>
    <mergeCell ref="B25:G26"/>
    <mergeCell ref="J25:T25"/>
    <mergeCell ref="J26:T26"/>
    <mergeCell ref="Y26:AA26"/>
    <mergeCell ref="AB26:AC26"/>
    <mergeCell ref="B29:G29"/>
    <mergeCell ref="J29:T29"/>
    <mergeCell ref="Y29:AA29"/>
    <mergeCell ref="AB29:AC29"/>
    <mergeCell ref="B32:AA32"/>
    <mergeCell ref="B33:AC33"/>
    <mergeCell ref="B34:AC34"/>
    <mergeCell ref="B35:AA35"/>
    <mergeCell ref="B36:T36"/>
  </mergeCells>
  <printOptions headings="false" gridLines="false" gridLinesSet="true" horizontalCentered="false" verticalCentered="false"/>
  <pageMargins left="0.236111111111111" right="0.236111111111111" top="0.747916666666667" bottom="0.747916666666667"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true"/>
  </sheetPr>
  <dimension ref="1:24"/>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463" width="3.21457489878542"/>
    <col collapsed="false" hidden="false" max="2" min="2" style="463" width="15.4251012145749"/>
    <col collapsed="false" hidden="false" max="5" min="3" style="463" width="7.81781376518219"/>
    <col collapsed="false" hidden="false" max="6" min="6" style="463" width="5.1417004048583"/>
    <col collapsed="false" hidden="false" max="7" min="7" style="463" width="2.67611336032389"/>
    <col collapsed="false" hidden="false" max="14" min="8" style="463" width="7.81781376518219"/>
    <col collapsed="false" hidden="false" max="15" min="15" style="463" width="5.1417004048583"/>
    <col collapsed="false" hidden="false" max="16" min="16" style="463" width="2.67611336032389"/>
    <col collapsed="false" hidden="false" max="17" min="17" style="463" width="7.81781376518219"/>
    <col collapsed="false" hidden="false" max="20" min="18" style="463" width="7.71255060728745"/>
    <col collapsed="false" hidden="false" max="1025" min="21" style="463" width="9"/>
  </cols>
  <sheetData>
    <row r="1" customFormat="false" ht="13.5" hidden="false" customHeight="false" outlineLevel="0" collapsed="false">
      <c r="A1" s="464" t="s">
        <v>
275</v>
      </c>
      <c r="B1" s="0"/>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s="469" customFormat="true" ht="17.25" hidden="false" customHeight="false" outlineLevel="0" collapsed="false">
      <c r="A2" s="465" t="s">
        <v>
276</v>
      </c>
      <c r="B2" s="465"/>
      <c r="C2" s="465"/>
      <c r="D2" s="465"/>
      <c r="E2" s="465"/>
      <c r="F2" s="465"/>
      <c r="G2" s="465"/>
      <c r="H2" s="465"/>
      <c r="I2" s="465"/>
      <c r="J2" s="465"/>
      <c r="K2" s="465"/>
      <c r="L2" s="465"/>
      <c r="M2" s="465"/>
      <c r="N2" s="465"/>
      <c r="O2" s="466"/>
      <c r="P2" s="466"/>
      <c r="Q2" s="467" t="s">
        <v>
71</v>
      </c>
      <c r="R2" s="468"/>
      <c r="S2" s="468"/>
      <c r="T2" s="468"/>
    </row>
    <row r="3" customFormat="false" ht="17.25" hidden="false" customHeight="false" outlineLevel="0" collapsed="false">
      <c r="A3" s="465"/>
      <c r="B3" s="465"/>
      <c r="C3" s="465"/>
      <c r="D3" s="465"/>
      <c r="E3" s="465"/>
      <c r="F3" s="465"/>
      <c r="G3" s="465"/>
      <c r="H3" s="465"/>
      <c r="I3" s="465"/>
      <c r="J3" s="465"/>
      <c r="K3" s="465"/>
      <c r="L3" s="465"/>
      <c r="M3" s="465"/>
      <c r="N3" s="465"/>
      <c r="O3" s="466"/>
      <c r="P3" s="466"/>
      <c r="Q3" s="470" t="s">
        <v>
70</v>
      </c>
      <c r="R3" s="471"/>
      <c r="S3" s="471"/>
      <c r="T3" s="471"/>
      <c r="U3" s="0"/>
    </row>
    <row r="4" customFormat="false" ht="17.25" hidden="false" customHeight="true" outlineLevel="0" collapsed="false">
      <c r="A4" s="472" t="s">
        <v>
277</v>
      </c>
      <c r="B4" s="473"/>
      <c r="C4" s="473"/>
      <c r="D4" s="473"/>
      <c r="E4" s="473"/>
      <c r="F4" s="473"/>
      <c r="G4" s="473"/>
      <c r="H4" s="473"/>
      <c r="I4" s="473"/>
      <c r="J4" s="473"/>
      <c r="K4" s="473"/>
      <c r="L4" s="473"/>
      <c r="M4" s="0"/>
      <c r="N4" s="0"/>
      <c r="O4" s="0"/>
      <c r="P4" s="0"/>
      <c r="Q4" s="0"/>
      <c r="R4" s="0"/>
      <c r="S4" s="0"/>
      <c r="T4" s="0"/>
      <c r="U4" s="0"/>
    </row>
    <row r="5" customFormat="false" ht="12" hidden="false" customHeight="true" outlineLevel="0" collapsed="false">
      <c r="A5" s="474"/>
      <c r="B5" s="475"/>
      <c r="C5" s="476" t="s">
        <v>
131</v>
      </c>
      <c r="D5" s="476" t="s">
        <v>
132</v>
      </c>
      <c r="E5" s="476" t="s">
        <v>
133</v>
      </c>
      <c r="F5" s="476" t="s">
        <v>
134</v>
      </c>
      <c r="G5" s="476"/>
      <c r="H5" s="476" t="s">
        <v>
135</v>
      </c>
      <c r="I5" s="476" t="s">
        <v>
136</v>
      </c>
      <c r="J5" s="476" t="s">
        <v>
278</v>
      </c>
      <c r="K5" s="476" t="s">
        <v>
279</v>
      </c>
      <c r="L5" s="476" t="s">
        <v>
280</v>
      </c>
      <c r="M5" s="476" t="s">
        <v>
140</v>
      </c>
      <c r="N5" s="476" t="s">
        <v>
141</v>
      </c>
      <c r="O5" s="477" t="s">
        <v>
154</v>
      </c>
      <c r="P5" s="477"/>
      <c r="Q5" s="0"/>
      <c r="R5" s="0"/>
      <c r="S5" s="0"/>
      <c r="T5" s="0"/>
      <c r="U5" s="0"/>
    </row>
    <row r="6" customFormat="false" ht="30" hidden="false" customHeight="true" outlineLevel="0" collapsed="false">
      <c r="A6" s="478" t="s">
        <v>
281</v>
      </c>
      <c r="B6" s="479" t="s">
        <v>
282</v>
      </c>
      <c r="C6" s="480"/>
      <c r="D6" s="480"/>
      <c r="E6" s="480"/>
      <c r="F6" s="480"/>
      <c r="G6" s="480"/>
      <c r="H6" s="480"/>
      <c r="I6" s="480"/>
      <c r="J6" s="480"/>
      <c r="K6" s="480"/>
      <c r="L6" s="480"/>
      <c r="M6" s="480"/>
      <c r="N6" s="480"/>
      <c r="O6" s="481" t="n">
        <f aca="false">
SUM(C6:N6)</f>
        <v>
0</v>
      </c>
      <c r="P6" s="482" t="s">
        <v>
283</v>
      </c>
      <c r="Q6" s="483" t="s">
        <v>
284</v>
      </c>
      <c r="R6" s="484" t="str">
        <f aca="false">
IF(O6=0,"",ROUNDDOWN(O7/O6,2))</f>
        <v>
</v>
      </c>
      <c r="S6" s="485" t="s">
        <v>
285</v>
      </c>
      <c r="T6" s="485"/>
      <c r="U6" s="486"/>
    </row>
    <row r="7" customFormat="false" ht="30" hidden="false" customHeight="true" outlineLevel="0" collapsed="false">
      <c r="A7" s="478" t="s">
        <v>
286</v>
      </c>
      <c r="B7" s="487" t="s">
        <v>
287</v>
      </c>
      <c r="C7" s="480"/>
      <c r="D7" s="480"/>
      <c r="E7" s="480"/>
      <c r="F7" s="480"/>
      <c r="G7" s="480"/>
      <c r="H7" s="480"/>
      <c r="I7" s="480"/>
      <c r="J7" s="480"/>
      <c r="K7" s="480"/>
      <c r="L7" s="480"/>
      <c r="M7" s="480"/>
      <c r="N7" s="480"/>
      <c r="O7" s="481" t="n">
        <f aca="false">
SUM(C7:N7)</f>
        <v>
0</v>
      </c>
      <c r="P7" s="488" t="s">
        <v>
288</v>
      </c>
      <c r="Q7" s="483" t="s">
        <v>
289</v>
      </c>
      <c r="R7" s="489" t="str">
        <f aca="false">
IF(O6=0,"",ROUNDDOWN(O8/O6,2))</f>
        <v>
</v>
      </c>
      <c r="S7" s="490" t="s">
        <v>
290</v>
      </c>
      <c r="T7" s="490"/>
      <c r="U7" s="486"/>
    </row>
    <row r="8" customFormat="false" ht="30" hidden="false" customHeight="true" outlineLevel="0" collapsed="false">
      <c r="A8" s="478" t="s">
        <v>
291</v>
      </c>
      <c r="B8" s="491" t="s">
        <v>
292</v>
      </c>
      <c r="C8" s="480"/>
      <c r="D8" s="480"/>
      <c r="E8" s="480"/>
      <c r="F8" s="480"/>
      <c r="G8" s="480"/>
      <c r="H8" s="480"/>
      <c r="I8" s="480"/>
      <c r="J8" s="480"/>
      <c r="K8" s="480"/>
      <c r="L8" s="480"/>
      <c r="M8" s="480"/>
      <c r="N8" s="480"/>
      <c r="O8" s="481" t="n">
        <f aca="false">
SUM(C8:N8)</f>
        <v>
0</v>
      </c>
      <c r="P8" s="492" t="s">
        <v>
293</v>
      </c>
      <c r="Q8" s="493" t="s">
        <v>
284</v>
      </c>
      <c r="R8" s="489" t="str">
        <f aca="false">
IF(O6=0,"",ROUNDDOWN(O7/O6,2))</f>
        <v>
</v>
      </c>
      <c r="S8" s="485" t="s">
        <v>
294</v>
      </c>
      <c r="T8" s="485"/>
      <c r="U8" s="486"/>
    </row>
    <row r="9" customFormat="false" ht="30" hidden="false" customHeight="true" outlineLevel="0" collapsed="false">
      <c r="A9" s="478" t="s">
        <v>
295</v>
      </c>
      <c r="B9" s="479" t="s">
        <v>
296</v>
      </c>
      <c r="C9" s="480"/>
      <c r="D9" s="480"/>
      <c r="E9" s="480"/>
      <c r="F9" s="480"/>
      <c r="G9" s="480"/>
      <c r="H9" s="480"/>
      <c r="I9" s="480"/>
      <c r="J9" s="480"/>
      <c r="K9" s="480"/>
      <c r="L9" s="480"/>
      <c r="M9" s="480"/>
      <c r="N9" s="480"/>
      <c r="O9" s="481" t="n">
        <f aca="false">
SUM(C9:N9)</f>
        <v>
0</v>
      </c>
      <c r="P9" s="494" t="s">
        <v>
297</v>
      </c>
      <c r="Q9" s="483"/>
      <c r="R9" s="0"/>
      <c r="S9" s="0"/>
      <c r="T9" s="0"/>
    </row>
    <row r="10" customFormat="false" ht="30" hidden="false" customHeight="true" outlineLevel="0" collapsed="false">
      <c r="A10" s="478" t="s">
        <v>
298</v>
      </c>
      <c r="B10" s="487" t="s">
        <v>
299</v>
      </c>
      <c r="C10" s="480"/>
      <c r="D10" s="480"/>
      <c r="E10" s="480"/>
      <c r="F10" s="480"/>
      <c r="G10" s="480"/>
      <c r="H10" s="480"/>
      <c r="I10" s="480"/>
      <c r="J10" s="480"/>
      <c r="K10" s="480"/>
      <c r="L10" s="480"/>
      <c r="M10" s="480"/>
      <c r="N10" s="480"/>
      <c r="O10" s="481" t="n">
        <f aca="false">
SUM(C10:N10)</f>
        <v>
0</v>
      </c>
      <c r="P10" s="492" t="s">
        <v>
300</v>
      </c>
      <c r="Q10" s="495" t="s">
        <v>
284</v>
      </c>
      <c r="R10" s="489" t="str">
        <f aca="false">
IF(O6=0,"",ROUNDDOWN(O7/O6,2))</f>
        <v>
</v>
      </c>
      <c r="S10" s="485" t="s">
        <v>
301</v>
      </c>
      <c r="T10" s="485"/>
    </row>
    <row r="11" customFormat="false" ht="30" hidden="false" customHeight="true" outlineLevel="0" collapsed="false">
      <c r="A11" s="478" t="s">
        <v>
302</v>
      </c>
      <c r="B11" s="496" t="s">
        <v>
303</v>
      </c>
      <c r="C11" s="480"/>
      <c r="D11" s="480"/>
      <c r="E11" s="480"/>
      <c r="F11" s="480"/>
      <c r="G11" s="480"/>
      <c r="H11" s="480"/>
      <c r="I11" s="480"/>
      <c r="J11" s="480"/>
      <c r="K11" s="480"/>
      <c r="L11" s="480"/>
      <c r="M11" s="480"/>
      <c r="N11" s="480"/>
      <c r="O11" s="481" t="n">
        <f aca="false">
SUM(C11:N11)</f>
        <v>
0</v>
      </c>
      <c r="P11" s="494" t="s">
        <v>
304</v>
      </c>
      <c r="Q11" s="497"/>
      <c r="R11" s="489" t="str">
        <f aca="false">
IF(O9=0,"",ROUNDDOWN(O10/O9,2))</f>
        <v>
</v>
      </c>
      <c r="S11" s="485"/>
      <c r="T11" s="485"/>
    </row>
    <row r="12" customFormat="false" ht="30" hidden="false" customHeight="true" outlineLevel="0" collapsed="false">
      <c r="A12" s="478" t="s">
        <v>
305</v>
      </c>
      <c r="B12" s="498" t="s">
        <v>
306</v>
      </c>
      <c r="C12" s="480"/>
      <c r="D12" s="480"/>
      <c r="E12" s="480"/>
      <c r="F12" s="480"/>
      <c r="G12" s="480"/>
      <c r="H12" s="480"/>
      <c r="I12" s="480"/>
      <c r="J12" s="480"/>
      <c r="K12" s="480"/>
      <c r="L12" s="480"/>
      <c r="M12" s="480"/>
      <c r="N12" s="480"/>
      <c r="O12" s="481" t="n">
        <f aca="false">
SUM(C12:N12)</f>
        <v>
0</v>
      </c>
      <c r="P12" s="494" t="s">
        <v>
307</v>
      </c>
      <c r="Q12" s="495" t="s">
        <v>
308</v>
      </c>
      <c r="R12" s="489" t="str">
        <f aca="false">
IF(O11=0,"",ROUNDDOWN(O12/O11,2))</f>
        <v>
</v>
      </c>
      <c r="S12" s="490" t="s">
        <v>
309</v>
      </c>
      <c r="T12" s="490"/>
    </row>
    <row r="13" customFormat="false" ht="13.5" hidden="false" customHeight="false" outlineLevel="0" collapsed="false">
      <c r="A13" s="0"/>
      <c r="B13" s="0"/>
      <c r="C13" s="0"/>
      <c r="D13" s="0"/>
      <c r="E13" s="0"/>
      <c r="F13" s="0"/>
      <c r="G13" s="0"/>
      <c r="H13" s="0"/>
      <c r="I13" s="0"/>
      <c r="J13" s="0"/>
      <c r="K13" s="0"/>
      <c r="L13" s="0"/>
    </row>
    <row r="14" customFormat="false" ht="17.25" hidden="false" customHeight="true" outlineLevel="0" collapsed="false">
      <c r="A14" s="472" t="s">
        <v>
310</v>
      </c>
      <c r="B14" s="473"/>
      <c r="C14" s="473"/>
      <c r="D14" s="473"/>
      <c r="E14" s="473"/>
      <c r="F14" s="473"/>
      <c r="G14" s="473"/>
      <c r="H14" s="473"/>
      <c r="I14" s="473"/>
      <c r="J14" s="473"/>
      <c r="K14" s="473"/>
      <c r="L14" s="473"/>
    </row>
    <row r="15" customFormat="false" ht="12" hidden="false" customHeight="true" outlineLevel="0" collapsed="false">
      <c r="A15" s="474"/>
      <c r="B15" s="475"/>
      <c r="C15" s="499" t="s">
        <v>
86</v>
      </c>
      <c r="D15" s="499" t="s">
        <v>
86</v>
      </c>
      <c r="E15" s="499" t="s">
        <v>
86</v>
      </c>
      <c r="F15" s="477" t="s">
        <v>
154</v>
      </c>
      <c r="G15" s="477"/>
      <c r="H15" s="0"/>
      <c r="I15" s="0"/>
      <c r="J15" s="0"/>
      <c r="K15" s="0"/>
    </row>
    <row r="16" customFormat="false" ht="30" hidden="false" customHeight="true" outlineLevel="0" collapsed="false">
      <c r="A16" s="478" t="s">
        <v>
281</v>
      </c>
      <c r="B16" s="479" t="s">
        <v>
282</v>
      </c>
      <c r="C16" s="480"/>
      <c r="D16" s="480"/>
      <c r="E16" s="480"/>
      <c r="F16" s="481" t="n">
        <f aca="false">
SUM(C16:E16)</f>
        <v>
0</v>
      </c>
      <c r="G16" s="482" t="s">
        <v>
283</v>
      </c>
      <c r="H16" s="483" t="s">
        <v>
284</v>
      </c>
      <c r="I16" s="484" t="str">
        <f aca="false">
IF(F16=0,"",ROUNDDOWN(F17/F16,2))</f>
        <v>
</v>
      </c>
      <c r="J16" s="485" t="s">
        <v>
285</v>
      </c>
      <c r="K16" s="485"/>
    </row>
    <row r="17" customFormat="false" ht="30" hidden="false" customHeight="true" outlineLevel="0" collapsed="false">
      <c r="A17" s="478" t="s">
        <v>
286</v>
      </c>
      <c r="B17" s="487" t="s">
        <v>
287</v>
      </c>
      <c r="C17" s="480"/>
      <c r="D17" s="480"/>
      <c r="E17" s="480"/>
      <c r="F17" s="481" t="n">
        <f aca="false">
SUM(C17:E17)</f>
        <v>
0</v>
      </c>
      <c r="G17" s="488" t="s">
        <v>
288</v>
      </c>
      <c r="H17" s="483" t="s">
        <v>
289</v>
      </c>
      <c r="I17" s="489" t="str">
        <f aca="false">
IF(F16=0,"",ROUNDDOWN(F18/F16,2))</f>
        <v>
</v>
      </c>
      <c r="J17" s="490" t="s">
        <v>
290</v>
      </c>
      <c r="K17" s="490"/>
    </row>
    <row r="18" customFormat="false" ht="30" hidden="false" customHeight="true" outlineLevel="0" collapsed="false">
      <c r="A18" s="478" t="s">
        <v>
291</v>
      </c>
      <c r="B18" s="491" t="s">
        <v>
292</v>
      </c>
      <c r="C18" s="480"/>
      <c r="D18" s="480"/>
      <c r="E18" s="480"/>
      <c r="F18" s="481" t="n">
        <f aca="false">
SUM(C18:E18)</f>
        <v>
0</v>
      </c>
      <c r="G18" s="492" t="s">
        <v>
293</v>
      </c>
      <c r="H18" s="493" t="s">
        <v>
284</v>
      </c>
      <c r="I18" s="489" t="str">
        <f aca="false">
IF(F16=0,"",ROUNDDOWN(F17/F16,2))</f>
        <v>
</v>
      </c>
      <c r="J18" s="485" t="s">
        <v>
294</v>
      </c>
      <c r="K18" s="485"/>
    </row>
    <row r="19" customFormat="false" ht="30" hidden="false" customHeight="true" outlineLevel="0" collapsed="false">
      <c r="A19" s="478" t="s">
        <v>
295</v>
      </c>
      <c r="B19" s="479" t="s">
        <v>
296</v>
      </c>
      <c r="C19" s="480"/>
      <c r="D19" s="480"/>
      <c r="E19" s="480"/>
      <c r="F19" s="481" t="n">
        <f aca="false">
SUM(C19:E19)</f>
        <v>
0</v>
      </c>
      <c r="G19" s="494" t="s">
        <v>
297</v>
      </c>
      <c r="H19" s="483"/>
      <c r="I19" s="0"/>
      <c r="J19" s="0"/>
      <c r="K19" s="0"/>
    </row>
    <row r="20" customFormat="false" ht="30" hidden="false" customHeight="true" outlineLevel="0" collapsed="false">
      <c r="A20" s="478" t="s">
        <v>
298</v>
      </c>
      <c r="B20" s="487" t="s">
        <v>
299</v>
      </c>
      <c r="C20" s="480"/>
      <c r="D20" s="480"/>
      <c r="E20" s="480"/>
      <c r="F20" s="481" t="n">
        <f aca="false">
SUM(C20:E20)</f>
        <v>
0</v>
      </c>
      <c r="G20" s="492" t="s">
        <v>
300</v>
      </c>
      <c r="H20" s="495" t="s">
        <v>
284</v>
      </c>
      <c r="I20" s="489" t="str">
        <f aca="false">
IF(F16=0,"",ROUNDDOWN(F17/F16,2))</f>
        <v>
</v>
      </c>
      <c r="J20" s="485" t="s">
        <v>
301</v>
      </c>
      <c r="K20" s="485"/>
    </row>
    <row r="21" customFormat="false" ht="30" hidden="false" customHeight="true" outlineLevel="0" collapsed="false">
      <c r="A21" s="478" t="s">
        <v>
302</v>
      </c>
      <c r="B21" s="496" t="s">
        <v>
303</v>
      </c>
      <c r="C21" s="480"/>
      <c r="D21" s="480"/>
      <c r="E21" s="480"/>
      <c r="F21" s="481" t="n">
        <f aca="false">
SUM(C21:E21)</f>
        <v>
0</v>
      </c>
      <c r="G21" s="494" t="s">
        <v>
304</v>
      </c>
      <c r="H21" s="497"/>
      <c r="I21" s="489" t="str">
        <f aca="false">
IF(F19=0,"",ROUNDDOWN(F20/F19,2))</f>
        <v>
</v>
      </c>
      <c r="J21" s="485"/>
      <c r="K21" s="485"/>
    </row>
    <row r="22" customFormat="false" ht="30" hidden="false" customHeight="true" outlineLevel="0" collapsed="false">
      <c r="A22" s="478" t="s">
        <v>
305</v>
      </c>
      <c r="B22" s="498" t="s">
        <v>
306</v>
      </c>
      <c r="C22" s="480"/>
      <c r="D22" s="480"/>
      <c r="E22" s="480"/>
      <c r="F22" s="481" t="n">
        <f aca="false">
SUM(C22:E22)</f>
        <v>
0</v>
      </c>
      <c r="G22" s="494" t="s">
        <v>
307</v>
      </c>
      <c r="H22" s="495" t="s">
        <v>
308</v>
      </c>
      <c r="I22" s="489" t="str">
        <f aca="false">
IF(F21=0,"",ROUNDDOWN(F22/F21,2))</f>
        <v>
</v>
      </c>
      <c r="J22" s="490" t="s">
        <v>
309</v>
      </c>
      <c r="K22" s="490"/>
    </row>
    <row r="24" customFormat="false" ht="39.95" hidden="false" customHeight="true" outlineLevel="0" collapsed="false">
</row>
    <row r="25" customFormat="false" ht="39.95" hidden="false" customHeight="true" outlineLevel="0" collapsed="false">
</row>
  </sheetData>
  <mergeCells count="25">
    <mergeCell ref="A2:N3"/>
    <mergeCell ref="R2:T2"/>
    <mergeCell ref="R3:T3"/>
    <mergeCell ref="F5:G5"/>
    <mergeCell ref="O5:P5"/>
    <mergeCell ref="F6:G6"/>
    <mergeCell ref="S6:T6"/>
    <mergeCell ref="F7:G7"/>
    <mergeCell ref="S7:T7"/>
    <mergeCell ref="F8:G8"/>
    <mergeCell ref="S8:T8"/>
    <mergeCell ref="F9:G9"/>
    <mergeCell ref="F10:G10"/>
    <mergeCell ref="S10:T10"/>
    <mergeCell ref="F11:G11"/>
    <mergeCell ref="S11:T11"/>
    <mergeCell ref="F12:G12"/>
    <mergeCell ref="S12:T12"/>
    <mergeCell ref="F15:G15"/>
    <mergeCell ref="J16:K16"/>
    <mergeCell ref="J17:K17"/>
    <mergeCell ref="J18:K18"/>
    <mergeCell ref="J20:K20"/>
    <mergeCell ref="J21:K21"/>
    <mergeCell ref="J22:K22"/>
  </mergeCells>
  <printOptions headings="false" gridLines="false" gridLinesSet="true" horizontalCentered="true" verticalCentered="true"/>
  <pageMargins left="0.196527777777778" right="0.196527777777778" top="0.551388888888889" bottom="0.433333333333333"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oddFooter>
  </headerFooter>
  <drawing r:id="rId1"/>
</worksheet>
</file>

<file path=xl/worksheets/sheet9.xml><?xml version="1.0" encoding="utf-8"?>
<worksheet xmlns="http://schemas.openxmlformats.org/spreadsheetml/2006/main" xmlns:r="http://schemas.openxmlformats.org/officeDocument/2006/relationships">
  <sheetPr filterMode="false">
    <pageSetUpPr fitToPage="true"/>
  </sheetPr>
  <dimension ref="A1:M6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500" width="2.46558704453441"/>
    <col collapsed="false" hidden="false" max="4" min="2" style="500" width="4.2834008097166"/>
    <col collapsed="false" hidden="false" max="5" min="5" style="500" width="15.1052631578947"/>
    <col collapsed="false" hidden="false" max="7" min="6" style="500" width="6.21457489878543"/>
    <col collapsed="false" hidden="false" max="8" min="8" style="500" width="15.1052631578947"/>
    <col collapsed="false" hidden="false" max="9" min="9" style="500" width="11.246963562753"/>
    <col collapsed="false" hidden="false" max="10" min="10" style="500" width="10.0688259109312"/>
    <col collapsed="false" hidden="false" max="13" min="11" style="500" width="11.246963562753"/>
    <col collapsed="false" hidden="false" max="1025" min="14" style="500" width="9"/>
  </cols>
  <sheetData>
    <row r="1" customFormat="false" ht="15.75" hidden="false" customHeight="true" outlineLevel="0" collapsed="false">
      <c r="A1" s="501" t="s">
        <v>311</v>
      </c>
      <c r="B1" s="502"/>
      <c r="C1" s="502"/>
      <c r="D1" s="502"/>
      <c r="E1" s="502"/>
      <c r="F1" s="0"/>
      <c r="G1" s="0"/>
      <c r="H1" s="0"/>
      <c r="I1" s="0"/>
      <c r="J1" s="0"/>
      <c r="K1" s="0"/>
      <c r="L1" s="0"/>
      <c r="M1" s="0"/>
    </row>
    <row r="2" customFormat="false" ht="19.5" hidden="false" customHeight="true" outlineLevel="0" collapsed="false">
      <c r="B2" s="503" t="s">
        <v>312</v>
      </c>
      <c r="C2" s="503"/>
      <c r="D2" s="503"/>
      <c r="E2" s="503"/>
      <c r="F2" s="504"/>
      <c r="G2" s="0"/>
      <c r="H2" s="0"/>
      <c r="I2" s="0"/>
      <c r="J2" s="0"/>
      <c r="K2" s="0"/>
      <c r="L2" s="505" t="s">
        <v>313</v>
      </c>
      <c r="M2" s="505"/>
    </row>
    <row r="3" customFormat="false" ht="22.5" hidden="false" customHeight="true" outlineLevel="0" collapsed="false">
      <c r="B3" s="506"/>
      <c r="C3" s="506"/>
      <c r="D3" s="506"/>
      <c r="E3" s="506"/>
      <c r="F3" s="507" t="s">
        <v>314</v>
      </c>
      <c r="G3" s="508" t="s">
        <v>315</v>
      </c>
      <c r="H3" s="508" t="s">
        <v>316</v>
      </c>
      <c r="I3" s="508" t="s">
        <v>317</v>
      </c>
      <c r="J3" s="508" t="s">
        <v>318</v>
      </c>
      <c r="K3" s="508" t="s">
        <v>319</v>
      </c>
      <c r="L3" s="508" t="s">
        <v>320</v>
      </c>
      <c r="M3" s="509" t="s">
        <v>321</v>
      </c>
    </row>
    <row r="4" customFormat="false" ht="19.5" hidden="false" customHeight="true" outlineLevel="0" collapsed="false">
      <c r="B4" s="506"/>
      <c r="C4" s="506"/>
      <c r="D4" s="506"/>
      <c r="E4" s="506"/>
      <c r="F4" s="507"/>
      <c r="G4" s="508"/>
      <c r="H4" s="508"/>
      <c r="I4" s="508"/>
      <c r="J4" s="508"/>
      <c r="K4" s="508"/>
      <c r="L4" s="508"/>
      <c r="M4" s="509"/>
    </row>
    <row r="5" customFormat="false" ht="15.95" hidden="false" customHeight="true" outlineLevel="0" collapsed="false">
      <c r="B5" s="510" t="s">
        <v>322</v>
      </c>
      <c r="C5" s="510"/>
      <c r="D5" s="510"/>
      <c r="E5" s="510"/>
      <c r="F5" s="511" t="s">
        <v>323</v>
      </c>
      <c r="G5" s="512" t="s">
        <v>324</v>
      </c>
      <c r="H5" s="513"/>
      <c r="I5" s="514" t="s">
        <v>325</v>
      </c>
      <c r="J5" s="513" t="s">
        <v>323</v>
      </c>
      <c r="K5" s="514" t="s">
        <v>325</v>
      </c>
      <c r="L5" s="513" t="s">
        <v>323</v>
      </c>
      <c r="M5" s="515" t="s">
        <v>323</v>
      </c>
    </row>
    <row r="6" customFormat="false" ht="15" hidden="false" customHeight="true" outlineLevel="0" collapsed="false">
      <c r="B6" s="516" t="s">
        <v>326</v>
      </c>
      <c r="C6" s="517"/>
      <c r="D6" s="517"/>
      <c r="E6" s="518" t="s">
        <v>327</v>
      </c>
      <c r="F6" s="519"/>
      <c r="G6" s="520"/>
      <c r="H6" s="521"/>
      <c r="I6" s="522"/>
      <c r="J6" s="520"/>
      <c r="K6" s="523"/>
      <c r="L6" s="524"/>
      <c r="M6" s="525"/>
    </row>
    <row r="7" customFormat="false" ht="15" hidden="false" customHeight="true" outlineLevel="0" collapsed="false">
      <c r="B7" s="516"/>
      <c r="C7" s="517"/>
      <c r="D7" s="517"/>
      <c r="E7" s="526"/>
      <c r="F7" s="527"/>
      <c r="G7" s="528"/>
      <c r="H7" s="529"/>
      <c r="I7" s="530"/>
      <c r="J7" s="528"/>
      <c r="K7" s="531"/>
      <c r="L7" s="532"/>
      <c r="M7" s="533"/>
    </row>
    <row r="8" customFormat="false" ht="15" hidden="false" customHeight="true" outlineLevel="0" collapsed="false">
      <c r="B8" s="516"/>
      <c r="C8" s="517"/>
      <c r="D8" s="517"/>
      <c r="E8" s="534"/>
      <c r="F8" s="535"/>
      <c r="G8" s="536"/>
      <c r="H8" s="537"/>
      <c r="I8" s="538"/>
      <c r="J8" s="536"/>
      <c r="K8" s="539"/>
      <c r="L8" s="540"/>
      <c r="M8" s="541"/>
    </row>
    <row r="9" customFormat="false" ht="15" hidden="false" customHeight="true" outlineLevel="0" collapsed="false">
      <c r="B9" s="516"/>
      <c r="C9" s="517"/>
      <c r="D9" s="517"/>
      <c r="E9" s="542" t="s">
        <v>328</v>
      </c>
      <c r="F9" s="543"/>
      <c r="G9" s="544"/>
      <c r="H9" s="545"/>
      <c r="I9" s="546"/>
      <c r="J9" s="544"/>
      <c r="K9" s="547"/>
      <c r="L9" s="548"/>
      <c r="M9" s="549"/>
    </row>
    <row r="10" customFormat="false" ht="15" hidden="false" customHeight="true" outlineLevel="0" collapsed="false">
      <c r="B10" s="516"/>
      <c r="C10" s="517"/>
      <c r="D10" s="517"/>
      <c r="E10" s="526"/>
      <c r="F10" s="527"/>
      <c r="G10" s="528"/>
      <c r="H10" s="529"/>
      <c r="I10" s="530"/>
      <c r="J10" s="528"/>
      <c r="K10" s="531"/>
      <c r="L10" s="532"/>
      <c r="M10" s="533"/>
    </row>
    <row r="11" customFormat="false" ht="15" hidden="false" customHeight="true" outlineLevel="0" collapsed="false">
      <c r="B11" s="516"/>
      <c r="C11" s="517"/>
      <c r="D11" s="517"/>
      <c r="E11" s="550"/>
      <c r="F11" s="551"/>
      <c r="G11" s="552"/>
      <c r="H11" s="553"/>
      <c r="I11" s="554"/>
      <c r="J11" s="552"/>
      <c r="K11" s="555"/>
      <c r="L11" s="556"/>
      <c r="M11" s="557"/>
    </row>
    <row r="12" customFormat="false" ht="15" hidden="false" customHeight="true" outlineLevel="0" collapsed="false">
      <c r="B12" s="516"/>
      <c r="C12" s="558" t="s">
        <v>329</v>
      </c>
      <c r="D12" s="517"/>
      <c r="E12" s="542" t="s">
        <v>330</v>
      </c>
      <c r="F12" s="559"/>
      <c r="G12" s="544"/>
      <c r="H12" s="545"/>
      <c r="I12" s="546"/>
      <c r="J12" s="544"/>
      <c r="K12" s="547"/>
      <c r="L12" s="548"/>
      <c r="M12" s="549"/>
    </row>
    <row r="13" customFormat="false" ht="15" hidden="false" customHeight="true" outlineLevel="0" collapsed="false">
      <c r="B13" s="516"/>
      <c r="C13" s="558"/>
      <c r="D13" s="517"/>
      <c r="E13" s="560"/>
      <c r="F13" s="561"/>
      <c r="G13" s="562"/>
      <c r="H13" s="563"/>
      <c r="I13" s="564"/>
      <c r="J13" s="562"/>
      <c r="K13" s="565"/>
      <c r="L13" s="566"/>
      <c r="M13" s="567"/>
    </row>
    <row r="14" customFormat="false" ht="15" hidden="false" customHeight="true" outlineLevel="0" collapsed="false">
      <c r="B14" s="516"/>
      <c r="C14" s="558"/>
      <c r="D14" s="517"/>
      <c r="E14" s="560"/>
      <c r="F14" s="561"/>
      <c r="G14" s="562"/>
      <c r="H14" s="563"/>
      <c r="I14" s="564"/>
      <c r="J14" s="562"/>
      <c r="K14" s="565"/>
      <c r="L14" s="566"/>
      <c r="M14" s="567"/>
    </row>
    <row r="15" customFormat="false" ht="15" hidden="false" customHeight="true" outlineLevel="0" collapsed="false">
      <c r="B15" s="516"/>
      <c r="C15" s="558"/>
      <c r="D15" s="517"/>
      <c r="E15" s="560"/>
      <c r="F15" s="561"/>
      <c r="G15" s="562"/>
      <c r="H15" s="563"/>
      <c r="I15" s="564"/>
      <c r="J15" s="562"/>
      <c r="K15" s="565"/>
      <c r="L15" s="566"/>
      <c r="M15" s="567"/>
    </row>
    <row r="16" customFormat="false" ht="15" hidden="false" customHeight="true" outlineLevel="0" collapsed="false">
      <c r="B16" s="516"/>
      <c r="C16" s="558"/>
      <c r="D16" s="517"/>
      <c r="E16" s="560"/>
      <c r="F16" s="561"/>
      <c r="G16" s="562"/>
      <c r="H16" s="563"/>
      <c r="I16" s="564"/>
      <c r="J16" s="562"/>
      <c r="K16" s="565"/>
      <c r="L16" s="566"/>
      <c r="M16" s="567"/>
    </row>
    <row r="17" customFormat="false" ht="15" hidden="false" customHeight="true" outlineLevel="0" collapsed="false">
      <c r="B17" s="516"/>
      <c r="C17" s="558"/>
      <c r="D17" s="517"/>
      <c r="E17" s="568" t="s">
        <v>331</v>
      </c>
      <c r="F17" s="561"/>
      <c r="G17" s="562"/>
      <c r="H17" s="563"/>
      <c r="I17" s="564"/>
      <c r="J17" s="562"/>
      <c r="K17" s="565"/>
      <c r="L17" s="566"/>
      <c r="M17" s="567"/>
    </row>
    <row r="18" customFormat="false" ht="15" hidden="false" customHeight="true" outlineLevel="0" collapsed="false">
      <c r="B18" s="516"/>
      <c r="C18" s="558"/>
      <c r="D18" s="517"/>
      <c r="E18" s="560"/>
      <c r="F18" s="561"/>
      <c r="G18" s="562"/>
      <c r="H18" s="563"/>
      <c r="I18" s="564"/>
      <c r="J18" s="562"/>
      <c r="K18" s="565"/>
      <c r="L18" s="566"/>
      <c r="M18" s="567"/>
    </row>
    <row r="19" customFormat="false" ht="15" hidden="false" customHeight="true" outlineLevel="0" collapsed="false">
      <c r="B19" s="516"/>
      <c r="C19" s="558"/>
      <c r="D19" s="517"/>
      <c r="E19" s="560"/>
      <c r="F19" s="561"/>
      <c r="G19" s="562"/>
      <c r="H19" s="563"/>
      <c r="I19" s="564"/>
      <c r="J19" s="562"/>
      <c r="K19" s="565"/>
      <c r="L19" s="566"/>
      <c r="M19" s="567"/>
    </row>
    <row r="20" customFormat="false" ht="15" hidden="false" customHeight="true" outlineLevel="0" collapsed="false">
      <c r="B20" s="516"/>
      <c r="C20" s="558"/>
      <c r="D20" s="517"/>
      <c r="E20" s="560"/>
      <c r="F20" s="561"/>
      <c r="G20" s="562"/>
      <c r="H20" s="563"/>
      <c r="I20" s="564"/>
      <c r="J20" s="562"/>
      <c r="K20" s="565"/>
      <c r="L20" s="566"/>
      <c r="M20" s="567"/>
    </row>
    <row r="21" customFormat="false" ht="15" hidden="false" customHeight="true" outlineLevel="0" collapsed="false">
      <c r="B21" s="516"/>
      <c r="C21" s="558"/>
      <c r="D21" s="517"/>
      <c r="E21" s="560"/>
      <c r="F21" s="561"/>
      <c r="G21" s="562"/>
      <c r="H21" s="563"/>
      <c r="I21" s="564"/>
      <c r="J21" s="562"/>
      <c r="K21" s="565"/>
      <c r="L21" s="566"/>
      <c r="M21" s="567"/>
    </row>
    <row r="22" customFormat="false" ht="15" hidden="false" customHeight="true" outlineLevel="0" collapsed="false">
      <c r="B22" s="516"/>
      <c r="C22" s="558"/>
      <c r="D22" s="517"/>
      <c r="E22" s="550"/>
      <c r="F22" s="569"/>
      <c r="G22" s="552"/>
      <c r="H22" s="553"/>
      <c r="I22" s="554"/>
      <c r="J22" s="552"/>
      <c r="K22" s="555"/>
      <c r="L22" s="556"/>
      <c r="M22" s="557"/>
    </row>
    <row r="23" customFormat="false" ht="15" hidden="false" customHeight="true" outlineLevel="0" collapsed="false">
      <c r="B23" s="516"/>
      <c r="C23" s="558"/>
      <c r="D23" s="558" t="s">
        <v>332</v>
      </c>
      <c r="E23" s="518" t="s">
        <v>333</v>
      </c>
      <c r="F23" s="570"/>
      <c r="G23" s="520"/>
      <c r="H23" s="521"/>
      <c r="I23" s="522"/>
      <c r="J23" s="520"/>
      <c r="K23" s="522"/>
      <c r="L23" s="520"/>
      <c r="M23" s="571"/>
    </row>
    <row r="24" customFormat="false" ht="15" hidden="false" customHeight="true" outlineLevel="0" collapsed="false">
      <c r="B24" s="516"/>
      <c r="C24" s="558"/>
      <c r="D24" s="558"/>
      <c r="E24" s="560"/>
      <c r="F24" s="561"/>
      <c r="G24" s="562"/>
      <c r="H24" s="563"/>
      <c r="I24" s="564"/>
      <c r="J24" s="562"/>
      <c r="K24" s="564"/>
      <c r="L24" s="562"/>
      <c r="M24" s="572"/>
    </row>
    <row r="25" customFormat="false" ht="15" hidden="false" customHeight="true" outlineLevel="0" collapsed="false">
      <c r="B25" s="516"/>
      <c r="C25" s="558"/>
      <c r="D25" s="558"/>
      <c r="E25" s="560"/>
      <c r="F25" s="561"/>
      <c r="G25" s="562"/>
      <c r="H25" s="563"/>
      <c r="I25" s="564"/>
      <c r="J25" s="562"/>
      <c r="K25" s="564"/>
      <c r="L25" s="562"/>
      <c r="M25" s="572"/>
    </row>
    <row r="26" customFormat="false" ht="15" hidden="false" customHeight="true" outlineLevel="0" collapsed="false">
      <c r="B26" s="516"/>
      <c r="C26" s="558"/>
      <c r="D26" s="558"/>
      <c r="E26" s="560"/>
      <c r="F26" s="561"/>
      <c r="G26" s="562"/>
      <c r="H26" s="563"/>
      <c r="I26" s="564"/>
      <c r="J26" s="562"/>
      <c r="K26" s="564"/>
      <c r="L26" s="562"/>
      <c r="M26" s="572"/>
    </row>
    <row r="27" customFormat="false" ht="15" hidden="false" customHeight="true" outlineLevel="0" collapsed="false">
      <c r="B27" s="516"/>
      <c r="C27" s="558"/>
      <c r="D27" s="558"/>
      <c r="E27" s="560"/>
      <c r="F27" s="561"/>
      <c r="G27" s="562"/>
      <c r="H27" s="563"/>
      <c r="I27" s="564"/>
      <c r="J27" s="562"/>
      <c r="K27" s="564"/>
      <c r="L27" s="562"/>
      <c r="M27" s="572"/>
    </row>
    <row r="28" customFormat="false" ht="15" hidden="false" customHeight="true" outlineLevel="0" collapsed="false">
      <c r="B28" s="516"/>
      <c r="C28" s="558"/>
      <c r="D28" s="558"/>
      <c r="E28" s="560"/>
      <c r="F28" s="561"/>
      <c r="G28" s="562"/>
      <c r="H28" s="563"/>
      <c r="I28" s="564"/>
      <c r="J28" s="562"/>
      <c r="K28" s="564"/>
      <c r="L28" s="562"/>
      <c r="M28" s="572"/>
    </row>
    <row r="29" customFormat="false" ht="15" hidden="false" customHeight="true" outlineLevel="0" collapsed="false">
      <c r="B29" s="516"/>
      <c r="C29" s="558"/>
      <c r="D29" s="558"/>
      <c r="E29" s="560"/>
      <c r="F29" s="561"/>
      <c r="G29" s="562"/>
      <c r="H29" s="563"/>
      <c r="I29" s="564"/>
      <c r="J29" s="562"/>
      <c r="K29" s="564"/>
      <c r="L29" s="562"/>
      <c r="M29" s="572"/>
    </row>
    <row r="30" customFormat="false" ht="15" hidden="false" customHeight="true" outlineLevel="0" collapsed="false">
      <c r="B30" s="516"/>
      <c r="C30" s="558"/>
      <c r="D30" s="558"/>
      <c r="E30" s="560"/>
      <c r="F30" s="561"/>
      <c r="G30" s="562"/>
      <c r="H30" s="563"/>
      <c r="I30" s="564"/>
      <c r="J30" s="562"/>
      <c r="K30" s="564"/>
      <c r="L30" s="562"/>
      <c r="M30" s="572"/>
    </row>
    <row r="31" customFormat="false" ht="15" hidden="false" customHeight="true" outlineLevel="0" collapsed="false">
      <c r="B31" s="516"/>
      <c r="C31" s="558"/>
      <c r="D31" s="558"/>
      <c r="E31" s="560"/>
      <c r="F31" s="561"/>
      <c r="G31" s="562"/>
      <c r="H31" s="563"/>
      <c r="I31" s="564"/>
      <c r="J31" s="562"/>
      <c r="K31" s="564"/>
      <c r="L31" s="562"/>
      <c r="M31" s="572"/>
    </row>
    <row r="32" customFormat="false" ht="15" hidden="false" customHeight="true" outlineLevel="0" collapsed="false">
      <c r="B32" s="516"/>
      <c r="C32" s="558"/>
      <c r="D32" s="558"/>
      <c r="E32" s="560"/>
      <c r="F32" s="561"/>
      <c r="G32" s="562"/>
      <c r="H32" s="563"/>
      <c r="I32" s="564"/>
      <c r="J32" s="562"/>
      <c r="K32" s="564"/>
      <c r="L32" s="562"/>
      <c r="M32" s="572"/>
    </row>
    <row r="33" customFormat="false" ht="15" hidden="false" customHeight="true" outlineLevel="0" collapsed="false">
      <c r="B33" s="516"/>
      <c r="C33" s="558"/>
      <c r="D33" s="558"/>
      <c r="E33" s="560"/>
      <c r="F33" s="561"/>
      <c r="G33" s="562"/>
      <c r="H33" s="563"/>
      <c r="I33" s="564"/>
      <c r="J33" s="562"/>
      <c r="K33" s="564"/>
      <c r="L33" s="562"/>
      <c r="M33" s="572"/>
    </row>
    <row r="34" customFormat="false" ht="15" hidden="false" customHeight="true" outlineLevel="0" collapsed="false">
      <c r="B34" s="516"/>
      <c r="C34" s="558"/>
      <c r="D34" s="558"/>
      <c r="E34" s="560"/>
      <c r="F34" s="561"/>
      <c r="G34" s="562"/>
      <c r="H34" s="563"/>
      <c r="I34" s="564"/>
      <c r="J34" s="562"/>
      <c r="K34" s="564"/>
      <c r="L34" s="562"/>
      <c r="M34" s="572"/>
    </row>
    <row r="35" customFormat="false" ht="15" hidden="false" customHeight="true" outlineLevel="0" collapsed="false">
      <c r="B35" s="516"/>
      <c r="C35" s="558"/>
      <c r="D35" s="558"/>
      <c r="E35" s="560"/>
      <c r="F35" s="561"/>
      <c r="G35" s="562"/>
      <c r="H35" s="563"/>
      <c r="I35" s="564"/>
      <c r="J35" s="562"/>
      <c r="K35" s="564"/>
      <c r="L35" s="562"/>
      <c r="M35" s="572"/>
    </row>
    <row r="36" customFormat="false" ht="15" hidden="false" customHeight="true" outlineLevel="0" collapsed="false">
      <c r="B36" s="516"/>
      <c r="C36" s="558"/>
      <c r="D36" s="558"/>
      <c r="E36" s="560"/>
      <c r="F36" s="561"/>
      <c r="G36" s="562"/>
      <c r="H36" s="563"/>
      <c r="I36" s="564"/>
      <c r="J36" s="562"/>
      <c r="K36" s="564"/>
      <c r="L36" s="562"/>
      <c r="M36" s="572"/>
    </row>
    <row r="37" customFormat="false" ht="15" hidden="false" customHeight="true" outlineLevel="0" collapsed="false">
      <c r="B37" s="516"/>
      <c r="C37" s="558"/>
      <c r="D37" s="558"/>
      <c r="E37" s="560"/>
      <c r="F37" s="561"/>
      <c r="G37" s="562"/>
      <c r="H37" s="563"/>
      <c r="I37" s="564"/>
      <c r="J37" s="562"/>
      <c r="K37" s="564"/>
      <c r="L37" s="562"/>
      <c r="M37" s="572"/>
    </row>
    <row r="38" customFormat="false" ht="15" hidden="false" customHeight="true" outlineLevel="0" collapsed="false">
      <c r="B38" s="516"/>
      <c r="C38" s="558"/>
      <c r="D38" s="558"/>
      <c r="E38" s="560"/>
      <c r="F38" s="561"/>
      <c r="G38" s="562"/>
      <c r="H38" s="563"/>
      <c r="I38" s="564"/>
      <c r="J38" s="562"/>
      <c r="K38" s="564"/>
      <c r="L38" s="562"/>
      <c r="M38" s="572"/>
    </row>
    <row r="39" customFormat="false" ht="15" hidden="false" customHeight="true" outlineLevel="0" collapsed="false">
      <c r="B39" s="516"/>
      <c r="C39" s="558"/>
      <c r="D39" s="558"/>
      <c r="E39" s="560"/>
      <c r="F39" s="561"/>
      <c r="G39" s="562"/>
      <c r="H39" s="563"/>
      <c r="I39" s="564"/>
      <c r="J39" s="562"/>
      <c r="K39" s="564"/>
      <c r="L39" s="562"/>
      <c r="M39" s="572"/>
    </row>
    <row r="40" customFormat="false" ht="15" hidden="false" customHeight="true" outlineLevel="0" collapsed="false">
      <c r="B40" s="516"/>
      <c r="C40" s="558"/>
      <c r="D40" s="558"/>
      <c r="E40" s="560"/>
      <c r="F40" s="561"/>
      <c r="G40" s="562"/>
      <c r="H40" s="563"/>
      <c r="I40" s="564"/>
      <c r="J40" s="562"/>
      <c r="K40" s="564"/>
      <c r="L40" s="562"/>
      <c r="M40" s="572"/>
    </row>
    <row r="41" customFormat="false" ht="15" hidden="false" customHeight="true" outlineLevel="0" collapsed="false">
      <c r="B41" s="516"/>
      <c r="C41" s="558"/>
      <c r="D41" s="558"/>
      <c r="E41" s="560"/>
      <c r="F41" s="561"/>
      <c r="G41" s="562"/>
      <c r="H41" s="563"/>
      <c r="I41" s="564"/>
      <c r="J41" s="562"/>
      <c r="K41" s="564"/>
      <c r="L41" s="562"/>
      <c r="M41" s="572"/>
    </row>
    <row r="42" customFormat="false" ht="15" hidden="false" customHeight="true" outlineLevel="0" collapsed="false">
      <c r="B42" s="516"/>
      <c r="C42" s="558"/>
      <c r="D42" s="558"/>
      <c r="E42" s="560"/>
      <c r="F42" s="561"/>
      <c r="G42" s="562"/>
      <c r="H42" s="563"/>
      <c r="I42" s="564"/>
      <c r="J42" s="562"/>
      <c r="K42" s="564"/>
      <c r="L42" s="562"/>
      <c r="M42" s="572"/>
    </row>
    <row r="43" customFormat="false" ht="15" hidden="false" customHeight="true" outlineLevel="0" collapsed="false">
      <c r="B43" s="516"/>
      <c r="C43" s="558"/>
      <c r="D43" s="558"/>
      <c r="E43" s="560"/>
      <c r="F43" s="561"/>
      <c r="G43" s="562"/>
      <c r="H43" s="563"/>
      <c r="I43" s="564"/>
      <c r="J43" s="562"/>
      <c r="K43" s="564"/>
      <c r="L43" s="562"/>
      <c r="M43" s="572"/>
    </row>
    <row r="44" customFormat="false" ht="15" hidden="false" customHeight="true" outlineLevel="0" collapsed="false">
      <c r="B44" s="516"/>
      <c r="C44" s="558"/>
      <c r="D44" s="558"/>
      <c r="E44" s="560"/>
      <c r="F44" s="561"/>
      <c r="G44" s="562"/>
      <c r="H44" s="563"/>
      <c r="I44" s="564"/>
      <c r="J44" s="562"/>
      <c r="K44" s="564"/>
      <c r="L44" s="562"/>
      <c r="M44" s="572"/>
    </row>
    <row r="45" customFormat="false" ht="15" hidden="false" customHeight="true" outlineLevel="0" collapsed="false">
      <c r="B45" s="516"/>
      <c r="C45" s="558"/>
      <c r="D45" s="558"/>
      <c r="E45" s="560"/>
      <c r="F45" s="561"/>
      <c r="G45" s="562"/>
      <c r="H45" s="563"/>
      <c r="I45" s="564"/>
      <c r="J45" s="562"/>
      <c r="K45" s="564"/>
      <c r="L45" s="562"/>
      <c r="M45" s="572"/>
    </row>
    <row r="46" customFormat="false" ht="15" hidden="false" customHeight="true" outlineLevel="0" collapsed="false">
      <c r="B46" s="516"/>
      <c r="C46" s="558"/>
      <c r="D46" s="558"/>
      <c r="E46" s="560"/>
      <c r="F46" s="561"/>
      <c r="G46" s="562"/>
      <c r="H46" s="563"/>
      <c r="I46" s="564"/>
      <c r="J46" s="562"/>
      <c r="K46" s="564"/>
      <c r="L46" s="562"/>
      <c r="M46" s="572"/>
    </row>
    <row r="47" customFormat="false" ht="15" hidden="false" customHeight="true" outlineLevel="0" collapsed="false">
      <c r="B47" s="516"/>
      <c r="C47" s="558"/>
      <c r="D47" s="558"/>
      <c r="E47" s="560"/>
      <c r="F47" s="561"/>
      <c r="G47" s="562"/>
      <c r="H47" s="563"/>
      <c r="I47" s="564"/>
      <c r="J47" s="562"/>
      <c r="K47" s="564"/>
      <c r="L47" s="562"/>
      <c r="M47" s="572"/>
    </row>
    <row r="48" customFormat="false" ht="15" hidden="false" customHeight="true" outlineLevel="0" collapsed="false">
      <c r="B48" s="516"/>
      <c r="C48" s="558"/>
      <c r="D48" s="558"/>
      <c r="E48" s="560"/>
      <c r="F48" s="561"/>
      <c r="G48" s="562"/>
      <c r="H48" s="563"/>
      <c r="I48" s="564"/>
      <c r="J48" s="562"/>
      <c r="K48" s="564"/>
      <c r="L48" s="562"/>
      <c r="M48" s="572"/>
    </row>
    <row r="49" customFormat="false" ht="15" hidden="false" customHeight="true" outlineLevel="0" collapsed="false">
      <c r="B49" s="516"/>
      <c r="C49" s="558"/>
      <c r="D49" s="558"/>
      <c r="E49" s="560"/>
      <c r="F49" s="561"/>
      <c r="G49" s="562"/>
      <c r="H49" s="563"/>
      <c r="I49" s="564"/>
      <c r="J49" s="562"/>
      <c r="K49" s="564"/>
      <c r="L49" s="562"/>
      <c r="M49" s="572"/>
    </row>
    <row r="50" customFormat="false" ht="15" hidden="false" customHeight="true" outlineLevel="0" collapsed="false">
      <c r="B50" s="516"/>
      <c r="C50" s="558"/>
      <c r="D50" s="558"/>
      <c r="E50" s="560"/>
      <c r="F50" s="561"/>
      <c r="G50" s="562"/>
      <c r="H50" s="563"/>
      <c r="I50" s="564"/>
      <c r="J50" s="562"/>
      <c r="K50" s="564"/>
      <c r="L50" s="562"/>
      <c r="M50" s="572"/>
    </row>
    <row r="51" customFormat="false" ht="15" hidden="false" customHeight="true" outlineLevel="0" collapsed="false">
      <c r="B51" s="516"/>
      <c r="C51" s="558"/>
      <c r="D51" s="558"/>
      <c r="E51" s="560"/>
      <c r="F51" s="561"/>
      <c r="G51" s="562"/>
      <c r="H51" s="563"/>
      <c r="I51" s="564"/>
      <c r="J51" s="562"/>
      <c r="K51" s="564"/>
      <c r="L51" s="562"/>
      <c r="M51" s="572"/>
    </row>
    <row r="52" customFormat="false" ht="15" hidden="false" customHeight="true" outlineLevel="0" collapsed="false">
      <c r="B52" s="516"/>
      <c r="C52" s="558"/>
      <c r="D52" s="558"/>
      <c r="E52" s="560"/>
      <c r="F52" s="561"/>
      <c r="G52" s="562"/>
      <c r="H52" s="563"/>
      <c r="I52" s="564"/>
      <c r="J52" s="562"/>
      <c r="K52" s="564"/>
      <c r="L52" s="562"/>
      <c r="M52" s="572"/>
    </row>
    <row r="53" customFormat="false" ht="15" hidden="false" customHeight="true" outlineLevel="0" collapsed="false">
      <c r="B53" s="516"/>
      <c r="C53" s="558"/>
      <c r="D53" s="558"/>
      <c r="E53" s="560"/>
      <c r="F53" s="561"/>
      <c r="G53" s="562"/>
      <c r="H53" s="563"/>
      <c r="I53" s="564"/>
      <c r="J53" s="562"/>
      <c r="K53" s="564"/>
      <c r="L53" s="562"/>
      <c r="M53" s="572"/>
    </row>
    <row r="54" customFormat="false" ht="15" hidden="false" customHeight="true" outlineLevel="0" collapsed="false">
      <c r="B54" s="516"/>
      <c r="C54" s="558"/>
      <c r="D54" s="558"/>
      <c r="E54" s="560"/>
      <c r="F54" s="561"/>
      <c r="G54" s="562"/>
      <c r="H54" s="563"/>
      <c r="I54" s="564"/>
      <c r="J54" s="562"/>
      <c r="K54" s="564"/>
      <c r="L54" s="562"/>
      <c r="M54" s="572"/>
    </row>
    <row r="55" customFormat="false" ht="15" hidden="false" customHeight="true" outlineLevel="0" collapsed="false">
      <c r="B55" s="516"/>
      <c r="C55" s="558"/>
      <c r="D55" s="558"/>
      <c r="E55" s="560"/>
      <c r="F55" s="561"/>
      <c r="G55" s="562"/>
      <c r="H55" s="563"/>
      <c r="I55" s="564"/>
      <c r="J55" s="562"/>
      <c r="K55" s="564"/>
      <c r="L55" s="562"/>
      <c r="M55" s="572"/>
    </row>
    <row r="56" customFormat="false" ht="15" hidden="false" customHeight="true" outlineLevel="0" collapsed="false">
      <c r="B56" s="516"/>
      <c r="C56" s="558"/>
      <c r="D56" s="558"/>
      <c r="E56" s="560"/>
      <c r="F56" s="561"/>
      <c r="G56" s="562"/>
      <c r="H56" s="563"/>
      <c r="I56" s="564"/>
      <c r="J56" s="562"/>
      <c r="K56" s="564"/>
      <c r="L56" s="562"/>
      <c r="M56" s="572"/>
    </row>
    <row r="57" customFormat="false" ht="15" hidden="false" customHeight="true" outlineLevel="0" collapsed="false">
      <c r="B57" s="516"/>
      <c r="C57" s="558"/>
      <c r="D57" s="558"/>
      <c r="E57" s="560"/>
      <c r="F57" s="561"/>
      <c r="G57" s="562"/>
      <c r="H57" s="563"/>
      <c r="I57" s="564"/>
      <c r="J57" s="562"/>
      <c r="K57" s="564"/>
      <c r="L57" s="562"/>
      <c r="M57" s="572"/>
    </row>
    <row r="58" customFormat="false" ht="15" hidden="false" customHeight="true" outlineLevel="0" collapsed="false">
      <c r="B58" s="516"/>
      <c r="C58" s="558"/>
      <c r="D58" s="558"/>
      <c r="E58" s="560"/>
      <c r="F58" s="561"/>
      <c r="G58" s="562"/>
      <c r="H58" s="563"/>
      <c r="I58" s="564"/>
      <c r="J58" s="562"/>
      <c r="K58" s="564"/>
      <c r="L58" s="562"/>
      <c r="M58" s="572"/>
    </row>
    <row r="59" customFormat="false" ht="15" hidden="false" customHeight="true" outlineLevel="0" collapsed="false">
      <c r="B59" s="516"/>
      <c r="C59" s="558"/>
      <c r="D59" s="558"/>
      <c r="E59" s="560"/>
      <c r="F59" s="561"/>
      <c r="G59" s="562"/>
      <c r="H59" s="563"/>
      <c r="I59" s="564"/>
      <c r="J59" s="562"/>
      <c r="K59" s="564"/>
      <c r="L59" s="562"/>
      <c r="M59" s="572"/>
    </row>
    <row r="60" customFormat="false" ht="15" hidden="false" customHeight="true" outlineLevel="0" collapsed="false">
      <c r="B60" s="516"/>
      <c r="C60" s="558"/>
      <c r="D60" s="558"/>
      <c r="E60" s="560"/>
      <c r="F60" s="561"/>
      <c r="G60" s="562"/>
      <c r="H60" s="563"/>
      <c r="I60" s="564"/>
      <c r="J60" s="562"/>
      <c r="K60" s="564"/>
      <c r="L60" s="562"/>
      <c r="M60" s="572"/>
    </row>
    <row r="61" customFormat="false" ht="15" hidden="false" customHeight="true" outlineLevel="0" collapsed="false">
      <c r="B61" s="516"/>
      <c r="C61" s="558"/>
      <c r="D61" s="558"/>
      <c r="E61" s="560"/>
      <c r="F61" s="561"/>
      <c r="G61" s="562"/>
      <c r="H61" s="563"/>
      <c r="I61" s="564"/>
      <c r="J61" s="562"/>
      <c r="K61" s="564"/>
      <c r="L61" s="562"/>
      <c r="M61" s="572"/>
    </row>
    <row r="62" customFormat="false" ht="15" hidden="false" customHeight="true" outlineLevel="0" collapsed="false">
      <c r="B62" s="516"/>
      <c r="C62" s="558"/>
      <c r="D62" s="558"/>
      <c r="E62" s="560"/>
      <c r="F62" s="561"/>
      <c r="G62" s="562"/>
      <c r="H62" s="563"/>
      <c r="I62" s="564"/>
      <c r="J62" s="562"/>
      <c r="K62" s="564"/>
      <c r="L62" s="562"/>
      <c r="M62" s="572"/>
    </row>
    <row r="63" customFormat="false" ht="15" hidden="false" customHeight="true" outlineLevel="0" collapsed="false">
      <c r="B63" s="516"/>
      <c r="C63" s="558"/>
      <c r="D63" s="558"/>
      <c r="E63" s="560"/>
      <c r="F63" s="561"/>
      <c r="G63" s="562"/>
      <c r="H63" s="563"/>
      <c r="I63" s="564"/>
      <c r="J63" s="562"/>
      <c r="K63" s="564"/>
      <c r="L63" s="562"/>
      <c r="M63" s="572"/>
    </row>
    <row r="64" customFormat="false" ht="15" hidden="false" customHeight="true" outlineLevel="0" collapsed="false">
      <c r="B64" s="516"/>
      <c r="C64" s="558"/>
      <c r="D64" s="558"/>
      <c r="E64" s="560"/>
      <c r="F64" s="561"/>
      <c r="G64" s="562"/>
      <c r="H64" s="563"/>
      <c r="I64" s="564"/>
      <c r="J64" s="562"/>
      <c r="K64" s="564"/>
      <c r="L64" s="562"/>
      <c r="M64" s="572"/>
    </row>
    <row r="65" customFormat="false" ht="15" hidden="false" customHeight="true" outlineLevel="0" collapsed="false">
      <c r="B65" s="516"/>
      <c r="C65" s="558"/>
      <c r="D65" s="558"/>
      <c r="E65" s="534"/>
      <c r="F65" s="573"/>
      <c r="G65" s="536"/>
      <c r="H65" s="537"/>
      <c r="I65" s="538"/>
      <c r="J65" s="536"/>
      <c r="K65" s="538"/>
      <c r="L65" s="536"/>
      <c r="M65" s="574"/>
    </row>
    <row r="66" customFormat="false" ht="15" hidden="false" customHeight="true" outlineLevel="0" collapsed="false">
      <c r="B66" s="575" t="n">
        <f aca="false">COUNTA(H6:H65)</f>
        <v>0</v>
      </c>
      <c r="C66" s="575" t="n">
        <f aca="false">COUNTA(H12:H65)</f>
        <v>0</v>
      </c>
      <c r="D66" s="575" t="n">
        <f aca="false">COUNTA(H23:H65)</f>
        <v>0</v>
      </c>
      <c r="E66" s="576" t="s">
        <v>334</v>
      </c>
      <c r="F66" s="577" t="n">
        <f aca="false">COUNTA(F12:F65)</f>
        <v>0</v>
      </c>
      <c r="G66" s="578"/>
      <c r="H66" s="578"/>
      <c r="I66" s="578"/>
      <c r="J66" s="577" t="n">
        <f aca="false">COUNTA(J6:J65)</f>
        <v>0</v>
      </c>
      <c r="K66" s="578"/>
      <c r="L66" s="577" t="n">
        <f aca="false">COUNTA(L23:L65)</f>
        <v>0</v>
      </c>
      <c r="M66" s="579" t="n">
        <f aca="false">COUNTA(M23:M65)</f>
        <v>0</v>
      </c>
    </row>
  </sheetData>
  <mergeCells count="17">
    <mergeCell ref="B2:E2"/>
    <mergeCell ref="L2:M2"/>
    <mergeCell ref="B3:E4"/>
    <mergeCell ref="F3:F4"/>
    <mergeCell ref="G3:G4"/>
    <mergeCell ref="H3:H4"/>
    <mergeCell ref="I3:I4"/>
    <mergeCell ref="J3:J4"/>
    <mergeCell ref="K3:K4"/>
    <mergeCell ref="L3:L4"/>
    <mergeCell ref="M3:M4"/>
    <mergeCell ref="B5:E5"/>
    <mergeCell ref="B6:B65"/>
    <mergeCell ref="C6:C11"/>
    <mergeCell ref="D6:D22"/>
    <mergeCell ref="C12:C65"/>
    <mergeCell ref="D23:D65"/>
  </mergeCells>
  <dataValidations count="2">
    <dataValidation allowBlank="true" operator="equal" showDropDown="false" showErrorMessage="false" showInputMessage="true" sqref="G6:G65" type="list">
      <formula1>"専,兼"</formula1>
      <formula2>0</formula2>
    </dataValidation>
    <dataValidation allowBlank="true" operator="equal" showDropDown="false" showErrorMessage="false" showInputMessage="true" sqref="J6:J65 F12:F65 L23:M65" type="list">
      <formula1>"●"</formula1>
      <formula2>0</formula2>
    </dataValidation>
  </dataValidations>
  <printOptions headings="false" gridLines="false" gridLinesSet="true" horizontalCentered="false" verticalCentered="false"/>
  <pageMargins left="0.429861111111111" right="0.459722222222222" top="0.620138888888889" bottom="0.329861111111111" header="0.511805555555555" footer="0.511805555555555"/>
  <pageSetup paperSize="9"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Plott Corporation</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2022-08-05T00:38:58Z</dcterms:created>
  <dc:creator>蔵本　研志</dc:creator>
  <dc:description/>
  <dc:language>en-US</dc:language>
  <cp:lastModifiedBy>蔵本　研志</cp:lastModifiedBy>
  <cp:lastPrinted>2021-05-13T04:48:43Z</cp:lastPrinted>
  <dcterms:modified xsi:type="dcterms:W3CDTF">2022-08-05T01:21:28Z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