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12.xml.rels" ContentType="application/vnd.openxmlformats-package.relationships+xml"/>
  <Override PartName="/xl/worksheets/_rels/sheet11.xml.rels" ContentType="application/vnd.openxmlformats-package.relationships+xml"/>
  <Override PartName="/xl/worksheets/_rels/sheet10.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チェックリスト" sheetId="1" state="visible" r:id="rId2"/>
    <sheet name="別紙1-3" sheetId="2" state="visible" r:id="rId3"/>
    <sheet name="届出様式" sheetId="3" state="visible" r:id="rId4"/>
    <sheet name="利用延人員数計算シート（通所介護等）" sheetId="4" state="visible" r:id="rId5"/>
    <sheet name="(別紙7)勤務形態一覧表" sheetId="5" state="visible" r:id="rId6"/>
    <sheet name="(別紙7)記入例" sheetId="6" state="visible" r:id="rId7"/>
    <sheet name="別紙12－3" sheetId="7" state="visible" r:id="rId8"/>
    <sheet name="(別紙19)ＡＤＬ" sheetId="8" state="visible" r:id="rId9"/>
    <sheet name="別紙19経過措置Ⅲ" sheetId="9" state="visible" r:id="rId10"/>
    <sheet name="(参考1‐1)確認票" sheetId="10" state="visible" r:id="rId11"/>
    <sheet name="(参考1‐2)確認票" sheetId="11" state="visible" r:id="rId12"/>
    <sheet name="参考様式5　算定要件確認表" sheetId="12" state="visible" r:id="rId13"/>
  </sheets>
  <definedNames>
    <definedName function="false" hidden="false" localSheetId="7" name="_xlnm.Print_Area" vbProcedure="false">'(別紙19)ＡＤＬ'!$A$1:$AD$36</definedName>
    <definedName function="false" hidden="false" localSheetId="4" name="_xlnm.Print_Area" vbProcedure="false">'(別紙7)勤務形態一覧表'!$A$1:$AJ$50</definedName>
    <definedName function="false" hidden="false" localSheetId="5" name="_xlnm.Print_Area" vbProcedure="false">'(別紙7)記入例'!$A$1:$AJ$50</definedName>
    <definedName function="false" hidden="false" localSheetId="9" name="_xlnm.Print_Area" vbProcedure="false">'(参考1‐1)確認票'!$A$1:$U$15</definedName>
    <definedName function="false" hidden="false" localSheetId="10" name="_xlnm.Print_Area" vbProcedure="false">'(参考1‐2)確認票'!$A$1:$U$15</definedName>
    <definedName function="false" hidden="false" localSheetId="0" name="_xlnm.Print_Titles" vbProcedure="false">チェックリスト!$2:$2</definedName>
    <definedName function="false" hidden="false" localSheetId="1" name="_xlnm.Print_Area" vbProcedure="false">'別紙1-3'!$A$1:$U$53</definedName>
    <definedName function="false" hidden="false" localSheetId="6" name="_xlnm.Print_Area" vbProcedure="false">'別紙12－3'!$A$1:$AD$47</definedName>
    <definedName function="false" hidden="false" localSheetId="3" name="_xlnm.Print_Area" vbProcedure="false">'利用延人員数計算シート（通所介護等）'!$A$1:$T$28</definedName>
    <definedName function="false" hidden="false" localSheetId="11" name="_xlnm.Print_Area" vbProcedure="false">'参考様式5　算定要件確認表'!$A$1:$T$22</definedName>
    <definedName function="false" hidden="false" localSheetId="2" name="_xlnm.Print_Area" vbProcedure="false">届出様式!$A$1:$AG$77</definedName>
    <definedName function="false" hidden="false" localSheetId="0" name="_xlnm.Print_Titles" vbProcedure="false">チェックリスト!$2:$2</definedName>
    <definedName function="false" hidden="false" localSheetId="1" name="Z_918D9391_3166_42FD_8CCC_73DDA136E9AD_.wvu.PrintArea" vbProcedure="false">'別紙1-3'!$A$1:$U$56</definedName>
    <definedName function="false" hidden="false" localSheetId="1" name="_xlnm.Print_Area" vbProcedure="false">'別紙1-3'!$A$1:$U$53</definedName>
    <definedName function="false" hidden="false" localSheetId="2" name="_xlnm.Print_Area" vbProcedure="false">届出様式!$A$1:$AG$77</definedName>
    <definedName function="false" hidden="false" localSheetId="2" name="_xlnm._FilterDatabase" vbProcedure="false">届出様式!$B$15:$AF$28</definedName>
    <definedName function="false" hidden="false" localSheetId="3" name="_xlnm.Print_Area" vbProcedure="false">'利用延人員数計算シート（通所介護等）'!$A$1:$T$28</definedName>
    <definedName function="false" hidden="false" localSheetId="4" name="_xlnm.Print_Area" vbProcedure="false">'(別紙7)勤務形態一覧表'!$A$1:$AJ$50</definedName>
    <definedName function="false" hidden="false" localSheetId="5" name="_xlnm.Print_Area" vbProcedure="false">'(別紙7)記入例'!$A$1:$AJ$50</definedName>
    <definedName function="false" hidden="false" localSheetId="6" name="_xlnm.Print_Area" vbProcedure="false">'別紙12－3'!$A$1:$AD$47</definedName>
    <definedName function="false" hidden="false" localSheetId="7" name="_xlnm.Print_Area" vbProcedure="false">'(別紙19)ＡＤＬ'!$A$1:$AD$36</definedName>
    <definedName function="false" hidden="false" localSheetId="9" name="_xlnm.Print_Area" vbProcedure="false">'(参考1‐1)確認票'!$A$1:$U$15</definedName>
    <definedName function="false" hidden="false" localSheetId="10" name="_xlnm.Print_Area" vbProcedure="false">'(参考1‐2)確認票'!$A$1:$U$15</definedName>
    <definedName function="false" hidden="false" localSheetId="11" name="_xlnm.Print_Area" vbProcedure="false">'参考様式5　算定要件確認表'!$A$1:$T$22</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<sst xmlns="http://schemas.openxmlformats.org/spreadsheetml/2006/main" count="1029" uniqueCount="408">
  <si>
    <t xml:space="preserve">体制届提出時チェックリスト（地域密着型通所介護）</t>
  </si>
  <si>
    <t xml:space="preserve">加算名称</t>
  </si>
  <si>
    <t xml:space="preserve">提出書類</t>
  </si>
  <si>
    <t xml:space="preserve">全加算共通</t>
  </si>
  <si>
    <t xml:space="preserve">□</t>
  </si>
  <si>
    <t xml:space="preserve">介護給付費算定に係る体制等に関する届出書</t>
  </si>
  <si>
    <t xml:space="preserve">介護給付費算定に係る体制等状況一覧表</t>
  </si>
  <si>
    <t xml:space="preserve">職員の欠員による減算の状況</t>
  </si>
  <si>
    <t xml:space="preserve">（別紙７）従業者の勤務の体制及び勤務形態一覧表</t>
  </si>
  <si>
    <t xml:space="preserve">資格証等の写し（減算解除時）</t>
  </si>
  <si>
    <t xml:space="preserve">感染症又は災害の発生を理由とする利用者数の減少が一定以上生じている場合の対応</t>
  </si>
  <si>
    <t xml:space="preserve">届出様式</t>
  </si>
  <si>
    <t xml:space="preserve">利用延人員数計算シート（通所介護等）</t>
  </si>
  <si>
    <t xml:space="preserve">時間延長サービス体制</t>
  </si>
  <si>
    <t xml:space="preserve">－</t>
  </si>
  <si>
    <t xml:space="preserve">共生型サービスの提供（生活介護事業所、自立訓練事業所、児童発達支援事業所、放課後等デイサービス事業所）</t>
  </si>
  <si>
    <t xml:space="preserve">生活相談員配置等加算</t>
  </si>
  <si>
    <t xml:space="preserve">入浴介助加算</t>
  </si>
  <si>
    <t xml:space="preserve">浴室・浴槽の写真</t>
  </si>
  <si>
    <t xml:space="preserve">中重度ケア体制加算</t>
  </si>
  <si>
    <t xml:space="preserve">看護職員の資格証の写し</t>
  </si>
  <si>
    <r>
      <rPr>
        <sz val="10"/>
        <color rgb="FF000000"/>
        <rFont val="DejaVu Sans"/>
        <family val="2"/>
      </rPr>
      <t xml:space="preserve">（参考</t>
    </r>
    <r>
      <rPr>
        <sz val="10"/>
        <color rgb="FF000000"/>
        <rFont val="HGPｺﾞｼｯｸM"/>
        <family val="3"/>
      </rPr>
      <t xml:space="preserve">1-1</t>
    </r>
    <r>
      <rPr>
        <sz val="10"/>
        <color rgb="FF000000"/>
        <rFont val="DejaVu Sans"/>
        <family val="2"/>
      </rPr>
      <t xml:space="preserve">）算定要件確認表（中重度ケア体制加算）</t>
    </r>
  </si>
  <si>
    <t xml:space="preserve">生活機能向上連携加算</t>
  </si>
  <si>
    <t xml:space="preserve">医療提供施設と連携していることが分かる契約書等の写し</t>
  </si>
  <si>
    <t xml:space="preserve">個別機能訓練加算</t>
  </si>
  <si>
    <t xml:space="preserve">機能訓練指導員の資格証（理学療法士等）の写し</t>
  </si>
  <si>
    <t xml:space="preserve">個別機能訓練計画書（様式）の写し</t>
  </si>
  <si>
    <t xml:space="preserve">ＡＤＬ維持加算〔申出〕の有無</t>
  </si>
  <si>
    <r>
      <rPr>
        <sz val="10"/>
        <color rgb="FF000000"/>
        <rFont val="DejaVu Sans"/>
        <family val="2"/>
      </rPr>
      <t xml:space="preserve">（別紙</t>
    </r>
    <r>
      <rPr>
        <sz val="10"/>
        <color rgb="FF000000"/>
        <rFont val="HGPｺﾞｼｯｸM"/>
        <family val="3"/>
      </rPr>
      <t xml:space="preserve">19</t>
    </r>
    <r>
      <rPr>
        <sz val="10"/>
        <color rgb="FF000000"/>
        <rFont val="DejaVu Sans"/>
        <family val="2"/>
      </rPr>
      <t xml:space="preserve">）ＡＤＬ維持等加算に係る届出書</t>
    </r>
  </si>
  <si>
    <t xml:space="preserve">ＡＤＬ維持加算Ⅲ</t>
  </si>
  <si>
    <t xml:space="preserve">認知症加算</t>
  </si>
  <si>
    <r>
      <rPr>
        <sz val="10"/>
        <color rgb="FF000000"/>
        <rFont val="DejaVu Sans"/>
        <family val="2"/>
      </rPr>
      <t xml:space="preserve">（参考</t>
    </r>
    <r>
      <rPr>
        <sz val="10"/>
        <color rgb="FF000000"/>
        <rFont val="HGPｺﾞｼｯｸM"/>
        <family val="3"/>
      </rPr>
      <t xml:space="preserve">1-2</t>
    </r>
    <r>
      <rPr>
        <sz val="10"/>
        <color rgb="FF000000"/>
        <rFont val="DejaVu Sans"/>
        <family val="2"/>
      </rPr>
      <t xml:space="preserve">）算定要件確認表（認知症加算）</t>
    </r>
  </si>
  <si>
    <t xml:space="preserve">認知症介護研修の修了証の写し</t>
  </si>
  <si>
    <t xml:space="preserve">若年性認知症利用者受入加算</t>
  </si>
  <si>
    <t xml:space="preserve">栄養アセスメント・栄養改善体制</t>
  </si>
  <si>
    <t xml:space="preserve">管理栄養士資格証の写し</t>
  </si>
  <si>
    <t xml:space="preserve">口腔機能向上体制加算</t>
  </si>
  <si>
    <t xml:space="preserve">言語聴覚士、歯科衛生士又は看護職員の資格証の写し</t>
  </si>
  <si>
    <t xml:space="preserve">科学的介護推進体制加算</t>
  </si>
  <si>
    <t xml:space="preserve">サービス提供体制強化加算</t>
  </si>
  <si>
    <r>
      <rPr>
        <sz val="10"/>
        <color rgb="FF000000"/>
        <rFont val="DejaVu Sans"/>
        <family val="2"/>
      </rPr>
      <t xml:space="preserve">（別紙</t>
    </r>
    <r>
      <rPr>
        <sz val="10"/>
        <color rgb="FF000000"/>
        <rFont val="HGPｺﾞｼｯｸM"/>
        <family val="3"/>
      </rPr>
      <t xml:space="preserve">12-3</t>
    </r>
    <r>
      <rPr>
        <sz val="10"/>
        <color rgb="FF000000"/>
        <rFont val="DejaVu Sans"/>
        <family val="2"/>
      </rPr>
      <t xml:space="preserve">）サービス提供体制強化加算に関する届出書
※要件を満たすことが分かる書類も添付</t>
    </r>
  </si>
  <si>
    <r>
      <rPr>
        <sz val="10"/>
        <color rgb="FF000000"/>
        <rFont val="DejaVu Sans"/>
        <family val="2"/>
      </rPr>
      <t xml:space="preserve">（参考様式</t>
    </r>
    <r>
      <rPr>
        <sz val="10"/>
        <color rgb="FF000000"/>
        <rFont val="HGPｺﾞｼｯｸM"/>
        <family val="3"/>
      </rPr>
      <t xml:space="preserve">5</t>
    </r>
    <r>
      <rPr>
        <sz val="10"/>
        <color rgb="FF000000"/>
        <rFont val="DejaVu Sans"/>
        <family val="2"/>
      </rPr>
      <t xml:space="preserve">）算定要件確認表</t>
    </r>
  </si>
  <si>
    <t xml:space="preserve">介護職員処遇改善加算</t>
  </si>
  <si>
    <t xml:space="preserve">別　掲</t>
  </si>
  <si>
    <t xml:space="preserve">介護職員等特定処遇改善加算</t>
  </si>
  <si>
    <t xml:space="preserve">介護職員等ベースアップ等支援加算</t>
  </si>
  <si>
    <t xml:space="preserve">（別紙１－３）【令和３年度改訂版】</t>
  </si>
  <si>
    <t xml:space="preserve">介 護 給 付 費 算 定 に 係 る 体 制 等 状 況 一 覧 表 （地域密着型通所介護・介護予防通所サービス・運動型通所サービス）</t>
  </si>
  <si>
    <t xml:space="preserve">事 業 所 番 号</t>
  </si>
  <si>
    <t xml:space="preserve">提供サービス</t>
  </si>
  <si>
    <t xml:space="preserve">施設等の区分</t>
  </si>
  <si>
    <t xml:space="preserve">人員配置区分</t>
  </si>
  <si>
    <t xml:space="preserve">そ　 　　の　 　　他　　 　該　　 　当　　 　す 　　　る 　　　体 　　　制 　　　等</t>
  </si>
  <si>
    <r>
      <rPr>
        <sz val="11"/>
        <rFont val="HGSｺﾞｼｯｸM"/>
        <family val="3"/>
      </rPr>
      <t xml:space="preserve">LIFE</t>
    </r>
    <r>
      <rPr>
        <sz val="11"/>
        <rFont val="DejaVu Sans"/>
        <family val="2"/>
      </rPr>
      <t xml:space="preserve">への登録</t>
    </r>
  </si>
  <si>
    <t xml:space="preserve">割 引</t>
  </si>
  <si>
    <t xml:space="preserve">各サービス共通</t>
  </si>
  <si>
    <t xml:space="preserve">地域区分</t>
  </si>
  <si>
    <t xml:space="preserve">１　１級地　６　２級地　７　３級地　２　４級地　３　５級地
４　６級地　９　７級地　５　その他</t>
  </si>
  <si>
    <t xml:space="preserve">地域密着型通所介護</t>
  </si>
  <si>
    <t xml:space="preserve">１　地域密着型通所介護事業所
２　療養通所介護事業所</t>
  </si>
  <si>
    <t xml:space="preserve">１　なし　２　看護職員　３　介護職員</t>
  </si>
  <si>
    <t xml:space="preserve">１　なし　２　あり</t>
  </si>
  <si>
    <t xml:space="preserve">１　対応不可　２　対応可</t>
  </si>
  <si>
    <t xml:space="preserve">共生型サービスの提供
（生活介護事業所）</t>
  </si>
  <si>
    <t xml:space="preserve">共生型サービスの提供
（自立訓練事業所）</t>
  </si>
  <si>
    <t xml:space="preserve">共生型サービスの提供
（児童発達支援事業所）</t>
  </si>
  <si>
    <t xml:space="preserve">共生型サービスの提供
（放課後等デイサービス事業所）</t>
  </si>
  <si>
    <t xml:space="preserve">１　なし　２　加算Ⅰ　３　加算Ⅱ</t>
  </si>
  <si>
    <t xml:space="preserve">中重度者ケア体制加算</t>
  </si>
  <si>
    <t xml:space="preserve">１　なし　３　加算Ⅰ　２　加算Ⅱ</t>
  </si>
  <si>
    <t xml:space="preserve">１　なし　２　加算Ⅰイ　３　加算Ⅰロ</t>
  </si>
  <si>
    <r>
      <rPr>
        <sz val="11"/>
        <rFont val="HGSｺﾞｼｯｸM"/>
        <family val="3"/>
      </rPr>
      <t xml:space="preserve">ADL</t>
    </r>
    <r>
      <rPr>
        <sz val="11"/>
        <rFont val="DejaVu Sans"/>
        <family val="2"/>
      </rPr>
      <t xml:space="preserve">維持等加算〔申出〕の有無</t>
    </r>
  </si>
  <si>
    <r>
      <rPr>
        <sz val="11"/>
        <rFont val="HGSｺﾞｼｯｸM"/>
        <family val="3"/>
      </rPr>
      <t xml:space="preserve">ADL</t>
    </r>
    <r>
      <rPr>
        <sz val="11"/>
        <rFont val="DejaVu Sans"/>
        <family val="2"/>
      </rPr>
      <t xml:space="preserve">維持等加算Ⅲ</t>
    </r>
  </si>
  <si>
    <t xml:space="preserve">口腔機能向上加算</t>
  </si>
  <si>
    <t xml:space="preserve">１　なし　６　加算Ⅰ（イの場合）　５　加算Ⅱ（イの場合）　７　加算Ⅲ（イの場合）　８　加算Ⅲイ（ロの場合）　４　加算Ⅲロ（ロの場合）</t>
  </si>
  <si>
    <t xml:space="preserve">１　なし　６　加算Ⅰ　５　加算Ⅱ　２　加算Ⅲ</t>
  </si>
  <si>
    <t xml:space="preserve">A6</t>
  </si>
  <si>
    <t xml:space="preserve">通所型サービス（独自）</t>
  </si>
  <si>
    <t xml:space="preserve">生活機能向上グループ活動加算</t>
  </si>
  <si>
    <t xml:space="preserve">運動器機能向上体制</t>
  </si>
  <si>
    <t xml:space="preserve">選択的サービス複数実施加算</t>
  </si>
  <si>
    <t xml:space="preserve">事業所評価加算〔申出〕の有無</t>
  </si>
  <si>
    <t xml:space="preserve">１　なし　５　加算Ⅰ　４　加算Ⅱ　６　加算Ⅲ</t>
  </si>
  <si>
    <t xml:space="preserve">運動型通所サービス</t>
  </si>
  <si>
    <t xml:space="preserve">感染症又は災害の発生を理由とする通所介護等の介護報酬による評価　届出様式</t>
  </si>
  <si>
    <t xml:space="preserve">　　　　　サービス種別　　　　　　　　現在⇒</t>
  </si>
  <si>
    <r>
      <rPr>
        <sz val="14"/>
        <color rgb="FF000000"/>
        <rFont val="DejaVu Sans"/>
        <family val="2"/>
      </rPr>
      <t xml:space="preserve">○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t>
    </r>
    <r>
      <rPr>
        <sz val="14"/>
        <color rgb="FF000000"/>
        <rFont val="Meiryo UI"/>
        <family val="3"/>
      </rPr>
      <t xml:space="preserve">0316</t>
    </r>
    <r>
      <rPr>
        <sz val="14"/>
        <color rgb="FF000000"/>
        <rFont val="DejaVu Sans"/>
        <family val="2"/>
      </rPr>
      <t xml:space="preserve">第４号・老老発</t>
    </r>
    <r>
      <rPr>
        <sz val="14"/>
        <color rgb="FF000000"/>
        <rFont val="Meiryo UI"/>
        <family val="3"/>
      </rPr>
      <t xml:space="preserve">0316</t>
    </r>
    <r>
      <rPr>
        <sz val="14"/>
        <color rgb="FF000000"/>
        <rFont val="DejaVu Sans"/>
        <family val="2"/>
      </rPr>
      <t xml:space="preserve">第３号令和３年３月</t>
    </r>
    <r>
      <rPr>
        <sz val="14"/>
        <color rgb="FF000000"/>
        <rFont val="Meiryo UI"/>
        <family val="3"/>
      </rPr>
      <t xml:space="preserve">16</t>
    </r>
    <r>
      <rPr>
        <sz val="14"/>
        <color rgb="FF000000"/>
        <rFont val="DejaVu Sans"/>
        <family val="2"/>
      </rPr>
      <t xml:space="preserve">日厚生労働省老健局認知症施策・地域介護推進課長、老人保健課長連名通知）のほか、各項目の注を参照の上、行ってください。</t>
    </r>
  </si>
  <si>
    <t xml:space="preserve">通所介護</t>
  </si>
  <si>
    <t xml:space="preserve">通所リハビリテーション</t>
  </si>
  <si>
    <t xml:space="preserve">認知症対応型通所介護</t>
  </si>
  <si>
    <t xml:space="preserve">介護予防認知症対応型通所介護</t>
  </si>
  <si>
    <t xml:space="preserve">（１）　事業所基本情報</t>
  </si>
  <si>
    <t xml:space="preserve">規模区分　　　　現在⇒</t>
  </si>
  <si>
    <t xml:space="preserve">事業所番号</t>
  </si>
  <si>
    <t xml:space="preserve">事業所名</t>
  </si>
  <si>
    <t xml:space="preserve">通常規模型</t>
  </si>
  <si>
    <t xml:space="preserve">担当者氏名</t>
  </si>
  <si>
    <t xml:space="preserve">電話番号</t>
  </si>
  <si>
    <t xml:space="preserve">ﾒｰﾙｱﾄﾞﾚｽ</t>
  </si>
  <si>
    <t xml:space="preserve">大規模型Ⅰ</t>
  </si>
  <si>
    <t xml:space="preserve">サービス種別</t>
  </si>
  <si>
    <t xml:space="preserve">規模区分</t>
  </si>
  <si>
    <t xml:space="preserve">大規模型Ⅱ</t>
  </si>
  <si>
    <t xml:space="preserve">※　青色セルは直接入力、緑色セルはプルダウン入力してください（以下同じ）。
※　サービス種別が通所介護及び通所リハビリテーションの場合には、規模区分欄も記載してください。</t>
  </si>
  <si>
    <t xml:space="preserve">（２）　加算算定・特例適用の届出</t>
  </si>
  <si>
    <t xml:space="preserve">減少月</t>
  </si>
  <si>
    <t xml:space="preserve">利用延人員数の減少が生じた月</t>
  </si>
  <si>
    <t xml:space="preserve">令和</t>
  </si>
  <si>
    <t xml:space="preserve">年</t>
  </si>
  <si>
    <t xml:space="preserve">月</t>
  </si>
  <si>
    <t xml:space="preserve">利用延人員数の減少が生じた月の利用延人員数</t>
  </si>
  <si>
    <t xml:space="preserve">人</t>
  </si>
  <si>
    <t xml:space="preserve">減少率（小数）</t>
  </si>
  <si>
    <t xml:space="preserve">減少率</t>
  </si>
  <si>
    <t xml:space="preserve">利用延人員数の減少が生じた月の前年度の１月当たりの平均利用延人員数</t>
  </si>
  <si>
    <t xml:space="preserve">加算算定の可否</t>
  </si>
  <si>
    <t xml:space="preserve">規模特例の可否↓</t>
  </si>
  <si>
    <r>
      <rPr>
        <sz val="9"/>
        <color rgb="FF000000"/>
        <rFont val="Meiryo UI"/>
        <family val="3"/>
      </rPr>
      <t xml:space="preserve">↓R3.</t>
    </r>
    <r>
      <rPr>
        <sz val="9"/>
        <color rgb="FF000000"/>
        <rFont val="DejaVu Sans"/>
        <family val="2"/>
      </rPr>
      <t xml:space="preserve">４月以降</t>
    </r>
  </si>
  <si>
    <t xml:space="preserve">特例適用の可否</t>
  </si>
  <si>
    <r>
      <rPr>
        <sz val="12"/>
        <color rgb="FF000000"/>
        <rFont val="DejaVu Sans"/>
        <family val="2"/>
      </rPr>
      <t xml:space="preserve">※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t>
    </r>
    <r>
      <rPr>
        <sz val="12"/>
        <color rgb="FF000000"/>
        <rFont val="Meiryo UI"/>
        <family val="3"/>
      </rPr>
      <t xml:space="preserve">(</t>
    </r>
    <r>
      <rPr>
        <sz val="12"/>
        <color rgb="FF000000"/>
        <rFont val="DejaVu Sans"/>
        <family val="2"/>
      </rPr>
      <t xml:space="preserve">介護予防</t>
    </r>
    <r>
      <rPr>
        <sz val="12"/>
        <color rgb="FF000000"/>
        <rFont val="Meiryo UI"/>
        <family val="3"/>
      </rPr>
      <t xml:space="preserve">)</t>
    </r>
    <r>
      <rPr>
        <sz val="12"/>
        <color rgb="FF000000"/>
        <rFont val="DejaVu Sans"/>
        <family val="2"/>
      </rPr>
      <t xml:space="preserve">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t>
    </r>
    <r>
      <rPr>
        <sz val="12"/>
        <color rgb="FF000000"/>
        <rFont val="Meiryo UI"/>
        <family val="3"/>
      </rPr>
      <t xml:space="preserve">12</t>
    </r>
    <r>
      <rPr>
        <sz val="12"/>
        <color rgb="FF000000"/>
        <rFont val="DejaVu Sans"/>
        <family val="2"/>
      </rPr>
      <t xml:space="preserve">年３月１日老企第</t>
    </r>
    <r>
      <rPr>
        <sz val="12"/>
        <color rgb="FF000000"/>
        <rFont val="Meiryo UI"/>
        <family val="3"/>
      </rPr>
      <t xml:space="preserve">36</t>
    </r>
    <r>
      <rPr>
        <sz val="12"/>
        <color rgb="FF000000"/>
        <rFont val="DejaVu Sans"/>
        <family val="2"/>
      </rPr>
      <t xml:space="preserve">号）第２の７（４）及び（５）
・通所リハビリテーションについては、同通知第２の８（２）及び（８）
※　「加算算定の可否」「特例適用の可否」欄のいずれかに「可」が表示された場合は、利用延人員数の減少が生じた月の翌月</t>
    </r>
    <r>
      <rPr>
        <sz val="12"/>
        <color rgb="FF000000"/>
        <rFont val="Meiryo UI"/>
        <family val="3"/>
      </rPr>
      <t xml:space="preserve">15</t>
    </r>
    <r>
      <rPr>
        <sz val="12"/>
        <color rgb="FF000000"/>
        <rFont val="DejaVu Sans"/>
        <family val="2"/>
      </rPr>
      <t xml:space="preserve">日までに都道府県・市町村に本様式を提出することで、加算算定・特例適用の届出を行うことができます。（両欄とも「否」が表示された場合は、提出不要です。）</t>
    </r>
  </si>
  <si>
    <t xml:space="preserve">加算算定事業所のみ</t>
  </si>
  <si>
    <t xml:space="preserve">※ 加算算定開始後に記入してください。（加算を算定しない事業所は記入及び届出の必要はありません。）</t>
  </si>
  <si>
    <t xml:space="preserve">（３）　加算算定後の各月の利用延人員数の確認</t>
  </si>
  <si>
    <t xml:space="preserve">年月</t>
  </si>
  <si>
    <t xml:space="preserve">各月の
利用延人員数</t>
  </si>
  <si>
    <t xml:space="preserve">減少割合</t>
  </si>
  <si>
    <t xml:space="preserve">加算
算定の可否</t>
  </si>
  <si>
    <t xml:space="preserve">加算算定届提出月</t>
  </si>
  <si>
    <t xml:space="preserve">加算算定開始月</t>
  </si>
  <si>
    <t xml:space="preserve">加算延長判断月</t>
  </si>
  <si>
    <t xml:space="preserve">加算終了／延長届提出月</t>
  </si>
  <si>
    <t xml:space="preserve">減少の
２か月後
に算定
開始</t>
  </si>
  <si>
    <t xml:space="preserve">延長適用開始月</t>
  </si>
  <si>
    <t xml:space="preserve">延長適用終了月</t>
  </si>
  <si>
    <r>
      <rPr>
        <sz val="11.5"/>
        <color rgb="FF000000"/>
        <rFont val="DejaVu Sans"/>
        <family val="2"/>
      </rPr>
      <t xml:space="preserve">※　加算算定の届出を行った場合は、利用延人員数の減少が生じた月から適用</t>
    </r>
    <r>
      <rPr>
        <sz val="11.5"/>
        <color rgb="FF000000"/>
        <rFont val="Meiryo UI"/>
        <family val="3"/>
      </rPr>
      <t xml:space="preserve">(</t>
    </r>
    <r>
      <rPr>
        <sz val="11.5"/>
        <color rgb="FF000000"/>
        <rFont val="DejaVu Sans"/>
        <family val="2"/>
      </rPr>
      <t xml:space="preserve">延長含む</t>
    </r>
    <r>
      <rPr>
        <sz val="11.5"/>
        <color rgb="FF000000"/>
        <rFont val="Meiryo UI"/>
        <family val="3"/>
      </rPr>
      <t xml:space="preserve">)</t>
    </r>
    <r>
      <rPr>
        <sz val="11.5"/>
        <color rgb="FF000000"/>
        <rFont val="DejaVu Sans"/>
        <family val="2"/>
      </rPr>
      <t xml:space="preserve">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
  </si>
  <si>
    <t xml:space="preserve">加算算定事業所であって、（３）オレンジセルに「可」が表示された事業所のみ</t>
  </si>
  <si>
    <t xml:space="preserve">※ 加算算定開始後に記入してください。</t>
  </si>
  <si>
    <t xml:space="preserve">（４）　加算算定の延長の届出</t>
  </si>
  <si>
    <t xml:space="preserve">加算算定の延長を求める理由</t>
  </si>
  <si>
    <r>
      <rPr>
        <sz val="11"/>
        <color rgb="FF000000"/>
        <rFont val="Meiryo UI"/>
        <family val="3"/>
      </rPr>
      <t xml:space="preserve">(</t>
    </r>
    <r>
      <rPr>
        <sz val="11"/>
        <color rgb="FF000000"/>
        <rFont val="DejaVu Sans"/>
        <family val="2"/>
      </rPr>
      <t xml:space="preserve">例</t>
    </r>
    <r>
      <rPr>
        <sz val="11"/>
        <color rgb="FF000000"/>
        <rFont val="Meiryo UI"/>
        <family val="3"/>
      </rPr>
      <t xml:space="preserve">)</t>
    </r>
    <r>
      <rPr>
        <sz val="11"/>
        <color rgb="FF000000"/>
        <rFont val="DejaVu Sans"/>
        <family val="2"/>
      </rPr>
      <t xml:space="preserve">利用延人員数の減少に対応するための経営改善に時間を要するため</t>
    </r>
  </si>
  <si>
    <r>
      <rPr>
        <sz val="12"/>
        <color rgb="FF000000"/>
        <rFont val="DejaVu Sans"/>
        <family val="2"/>
      </rPr>
      <t xml:space="preserve">※　加算算定の延長を求める場合は、その理由を入力し、延長届提出月の</t>
    </r>
    <r>
      <rPr>
        <sz val="12"/>
        <color rgb="FF000000"/>
        <rFont val="Meiryo UI"/>
        <family val="3"/>
      </rPr>
      <t xml:space="preserve">15</t>
    </r>
    <r>
      <rPr>
        <sz val="12"/>
        <color rgb="FF000000"/>
        <rFont val="DejaVu Sans"/>
        <family val="2"/>
      </rPr>
      <t xml:space="preserve">日までに都道府県・市町村に本様式を提出することにより、加算算定の延長の届出をすることができます。</t>
    </r>
  </si>
  <si>
    <t xml:space="preserve">特例適用事業所のみ</t>
  </si>
  <si>
    <t xml:space="preserve">※ 特例開始後に記入してください。（特例を適用しない事業所は記入及び届出の必要はありません。）</t>
  </si>
  <si>
    <t xml:space="preserve">（５）　特例適用後の各月の利用延人員数の確認</t>
  </si>
  <si>
    <t xml:space="preserve">特例
適用の可否</t>
  </si>
  <si>
    <t xml:space="preserve">特例適用届提出月</t>
  </si>
  <si>
    <t xml:space="preserve">特例適用開始月</t>
  </si>
  <si>
    <t xml:space="preserve">※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</si>
  <si>
    <t xml:space="preserve">（参考）</t>
  </si>
  <si>
    <r>
      <rPr>
        <b val="true"/>
        <sz val="16"/>
        <rFont val="DejaVu Sans"/>
        <family val="2"/>
      </rPr>
      <t xml:space="preserve">利用延人員数計算シート（通所介護・地域密着型通所介護・</t>
    </r>
    <r>
      <rPr>
        <b val="true"/>
        <sz val="16"/>
        <rFont val="ＭＳ Ｐゴシック"/>
        <family val="3"/>
      </rPr>
      <t xml:space="preserve">(</t>
    </r>
    <r>
      <rPr>
        <b val="true"/>
        <sz val="16"/>
        <rFont val="DejaVu Sans"/>
        <family val="2"/>
      </rPr>
      <t xml:space="preserve">介護予防</t>
    </r>
    <r>
      <rPr>
        <b val="true"/>
        <sz val="16"/>
        <rFont val="ＭＳ Ｐゴシック"/>
        <family val="3"/>
      </rPr>
      <t xml:space="preserve">)</t>
    </r>
    <r>
      <rPr>
        <b val="true"/>
        <sz val="16"/>
        <rFont val="DejaVu Sans"/>
        <family val="2"/>
      </rPr>
      <t xml:space="preserve">認知症対応型通所介護）</t>
    </r>
  </si>
  <si>
    <r>
      <rPr>
        <sz val="11"/>
        <color rgb="FF000000"/>
        <rFont val="DejaVu Sans"/>
        <family val="2"/>
      </rPr>
      <t xml:space="preserve">　本シートは「通所介護等において感染症又は災害の発生を理由とする利用者数の減少が一定以上生じている場合の評価に係る基本的な考え方並びに事務処理手順及び様式例の提示について」（老認発</t>
    </r>
    <r>
      <rPr>
        <sz val="11"/>
        <color rgb="FF000000"/>
        <rFont val="ＭＳ Ｐゴシック"/>
        <family val="3"/>
      </rPr>
      <t xml:space="preserve">0316</t>
    </r>
    <r>
      <rPr>
        <sz val="11"/>
        <color rgb="FF000000"/>
        <rFont val="DejaVu Sans"/>
        <family val="2"/>
      </rPr>
      <t xml:space="preserve">第４号・老老発</t>
    </r>
    <r>
      <rPr>
        <sz val="11"/>
        <color rgb="FF000000"/>
        <rFont val="ＭＳ Ｐゴシック"/>
        <family val="3"/>
      </rPr>
      <t xml:space="preserve">0316</t>
    </r>
    <r>
      <rPr>
        <sz val="11"/>
        <color rgb="FF000000"/>
        <rFont val="DejaVu Sans"/>
        <family val="2"/>
      </rPr>
      <t xml:space="preserve">第３号令和３年３月</t>
    </r>
    <r>
      <rPr>
        <sz val="11"/>
        <color rgb="FF000000"/>
        <rFont val="ＭＳ Ｐゴシック"/>
        <family val="3"/>
      </rPr>
      <t xml:space="preserve">16</t>
    </r>
    <r>
      <rPr>
        <sz val="11"/>
        <color rgb="FF000000"/>
        <rFont val="DejaVu Sans"/>
        <family val="2"/>
      </rPr>
      <t xml:space="preserve">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
  </si>
  <si>
    <t xml:space="preserve">○　前年度の実績が６月以上の場合の前年度の１月当たりの平均利用延人員数・各月の利用延人員数</t>
  </si>
  <si>
    <t xml:space="preserve">率</t>
  </si>
  <si>
    <t xml:space="preserve">４月～２月
合計</t>
  </si>
  <si>
    <t xml:space="preserve">４月</t>
  </si>
  <si>
    <t xml:space="preserve">５月</t>
  </si>
  <si>
    <t xml:space="preserve">６月</t>
  </si>
  <si>
    <t xml:space="preserve">７月</t>
  </si>
  <si>
    <t xml:space="preserve">８月</t>
  </si>
  <si>
    <t xml:space="preserve">９月</t>
  </si>
  <si>
    <r>
      <rPr>
        <sz val="9"/>
        <rFont val="ＭＳ Ｐゴシック"/>
        <family val="3"/>
      </rPr>
      <t xml:space="preserve">10</t>
    </r>
    <r>
      <rPr>
        <sz val="9"/>
        <rFont val="DejaVu Sans"/>
        <family val="2"/>
      </rPr>
      <t xml:space="preserve">月</t>
    </r>
  </si>
  <si>
    <r>
      <rPr>
        <sz val="9"/>
        <rFont val="ＭＳ Ｐゴシック"/>
        <family val="3"/>
      </rPr>
      <t xml:space="preserve">11</t>
    </r>
    <r>
      <rPr>
        <sz val="9"/>
        <rFont val="DejaVu Sans"/>
        <family val="2"/>
      </rPr>
      <t xml:space="preserve">月</t>
    </r>
  </si>
  <si>
    <r>
      <rPr>
        <sz val="9"/>
        <rFont val="ＭＳ Ｐゴシック"/>
        <family val="3"/>
      </rPr>
      <t xml:space="preserve">12</t>
    </r>
    <r>
      <rPr>
        <sz val="9"/>
        <rFont val="DejaVu Sans"/>
        <family val="2"/>
      </rPr>
      <t xml:space="preserve">月</t>
    </r>
  </si>
  <si>
    <t xml:space="preserve">１月</t>
  </si>
  <si>
    <t xml:space="preserve">２月</t>
  </si>
  <si>
    <t xml:space="preserve">３月</t>
  </si>
  <si>
    <t xml:space="preserve">通所介護等
※１</t>
  </si>
  <si>
    <t xml:space="preserve">３時間以上４時間未満及び
４時間以上５時間未満
（２時間以上３時間未満を含む）</t>
  </si>
  <si>
    <t xml:space="preserve">５時間以上６時間未満及び
６時間以上７時間未満</t>
  </si>
  <si>
    <t xml:space="preserve">７時間以上８時間未満及び
８時間以上９時間未満</t>
  </si>
  <si>
    <t xml:space="preserve">第一号通所事業
・
介護予防認知症対応型通所介護
※２・３</t>
  </si>
  <si>
    <t xml:space="preserve">①</t>
  </si>
  <si>
    <t xml:space="preserve">５時間未満</t>
  </si>
  <si>
    <t xml:space="preserve">②</t>
  </si>
  <si>
    <t xml:space="preserve">同時にサービスの提供を受けた者の最大数を営業日ごとに加えた数</t>
  </si>
  <si>
    <t xml:space="preserve">各月の利用延人員数</t>
  </si>
  <si>
    <r>
      <rPr>
        <sz val="9"/>
        <rFont val="DejaVu Sans"/>
        <family val="2"/>
      </rPr>
      <t xml:space="preserve">毎日事業を実施した月（</t>
    </r>
    <r>
      <rPr>
        <sz val="10"/>
        <rFont val="DejaVu Sans"/>
        <family val="2"/>
      </rPr>
      <t xml:space="preserve">○印）　※４</t>
    </r>
  </si>
  <si>
    <t xml:space="preserve">合計</t>
  </si>
  <si>
    <t xml:space="preserve">（ａ）</t>
  </si>
  <si>
    <r>
      <rPr>
        <sz val="11"/>
        <color rgb="FF000000"/>
        <rFont val="DejaVu Sans"/>
        <family val="2"/>
      </rPr>
      <t xml:space="preserve">【留意事項】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val="true"/>
        <u val="single"/>
        <sz val="11"/>
        <color rgb="FF000000"/>
        <rFont val="DejaVu Sans"/>
        <family val="2"/>
      </rPr>
      <t xml:space="preserve">いずれか</t>
    </r>
    <r>
      <rPr>
        <sz val="11"/>
        <color rgb="FF000000"/>
        <rFont val="DejaVu Sans"/>
        <family val="2"/>
      </rPr>
      <t xml:space="preserve">を行ってください。
　　　・①に、各月の第一号通所事業を利用した人数を、利用時間ごとに記入。
　　　（緩和した基準によるサービス（通所型サービス</t>
    </r>
    <r>
      <rPr>
        <sz val="11"/>
        <color rgb="FF000000"/>
        <rFont val="ＭＳ Ｐゴシック"/>
        <family val="3"/>
      </rPr>
      <t xml:space="preserve">A</t>
    </r>
    <r>
      <rPr>
        <sz val="11"/>
        <color rgb="FF000000"/>
        <rFont val="DejaVu Sans"/>
        <family val="2"/>
      </rPr>
      <t xml:space="preserve">）の利用者は、利用者数に含めません。）
　　　・②に、同時にサービスの提供を受けた者の最大数を営業日ごとに加えた数を記入。
　　　（例：ある営業日について、９時～</t>
    </r>
    <r>
      <rPr>
        <sz val="11"/>
        <color rgb="FF000000"/>
        <rFont val="ＭＳ Ｐゴシック"/>
        <family val="3"/>
      </rPr>
      <t xml:space="preserve">12</t>
    </r>
    <r>
      <rPr>
        <sz val="11"/>
        <color rgb="FF000000"/>
        <rFont val="DejaVu Sans"/>
        <family val="2"/>
      </rPr>
      <t xml:space="preserve">時に同時にサービス提供を受けた者が４人、</t>
    </r>
    <r>
      <rPr>
        <sz val="11"/>
        <color rgb="FF000000"/>
        <rFont val="ＭＳ Ｐゴシック"/>
        <family val="3"/>
      </rPr>
      <t xml:space="preserve">12</t>
    </r>
    <r>
      <rPr>
        <sz val="11"/>
        <color rgb="FF000000"/>
        <rFont val="DejaVu Sans"/>
        <family val="2"/>
      </rPr>
      <t xml:space="preserve">時～</t>
    </r>
    <r>
      <rPr>
        <sz val="11"/>
        <color rgb="FF000000"/>
        <rFont val="ＭＳ Ｐゴシック"/>
        <family val="3"/>
      </rPr>
      <t xml:space="preserve">15</t>
    </r>
    <r>
      <rPr>
        <sz val="11"/>
        <color rgb="FF000000"/>
        <rFont val="DejaVu Sans"/>
        <family val="2"/>
      </rPr>
      <t xml:space="preserve">時に同時にサービス提供を受けた者が６人である場合、
　　　　　当該日の「同時にサービスの提供を受けた者の最大数」は「６人」となる。また、１月間の営業日が</t>
    </r>
    <r>
      <rPr>
        <sz val="11"/>
        <color rgb="FF000000"/>
        <rFont val="ＭＳ Ｐゴシック"/>
        <family val="3"/>
      </rPr>
      <t xml:space="preserve">22</t>
    </r>
    <r>
      <rPr>
        <sz val="11"/>
        <color rgb="FF000000"/>
        <rFont val="DejaVu Sans"/>
        <family val="2"/>
      </rPr>
      <t xml:space="preserve">日であり、すべての営業日の「同時にサービス
　　　　　の提供を受けた者の最大数」が「６人」であった場合、「同時にサービスの提供を受けた者の最大数を営業日ごとに加えた数は「</t>
    </r>
    <r>
      <rPr>
        <sz val="11"/>
        <color rgb="FF000000"/>
        <rFont val="ＭＳ Ｐゴシック"/>
        <family val="3"/>
      </rPr>
      <t xml:space="preserve">132</t>
    </r>
    <r>
      <rPr>
        <sz val="11"/>
        <color rgb="FF000000"/>
        <rFont val="DejaVu Sans"/>
        <family val="2"/>
      </rPr>
      <t xml:space="preserve">人」となる。）
※３　認知症対応型通所介護と介護予防認知症対応型通所介護の指定をあわせて受け、認知症対応型通所介護と一体的に実施している場合は、
　　　以下の</t>
    </r>
    <r>
      <rPr>
        <b val="true"/>
        <u val="single"/>
        <sz val="11"/>
        <color rgb="FF000000"/>
        <rFont val="DejaVu Sans"/>
        <family val="2"/>
      </rPr>
      <t xml:space="preserve">いずれか</t>
    </r>
    <r>
      <rPr>
        <sz val="11"/>
        <color rgb="FF000000"/>
        <rFont val="DejaVu Sans"/>
        <family val="2"/>
      </rPr>
      <t xml:space="preserve">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t>
    </r>
    <r>
      <rPr>
        <sz val="11"/>
        <color rgb="FF000000"/>
        <rFont val="ＭＳ Ｐゴシック"/>
        <family val="3"/>
      </rPr>
      <t xml:space="preserve">6/7</t>
    </r>
    <r>
      <rPr>
        <sz val="11"/>
        <color rgb="FF000000"/>
        <rFont val="DejaVu Sans"/>
        <family val="2"/>
      </rPr>
      <t xml:space="preserve">になります。）</t>
    </r>
  </si>
  <si>
    <r>
      <rPr>
        <sz val="10"/>
        <rFont val="DejaVu Sans"/>
        <family val="2"/>
      </rPr>
      <t xml:space="preserve">通所介護費等を算定している月数
</t>
    </r>
    <r>
      <rPr>
        <sz val="10"/>
        <rFont val="ＭＳ Ｐゴシック"/>
        <family val="3"/>
      </rPr>
      <t xml:space="preserve">(</t>
    </r>
    <r>
      <rPr>
        <sz val="10"/>
        <rFont val="DejaVu Sans"/>
        <family val="2"/>
      </rPr>
      <t xml:space="preserve">３月を除く）</t>
    </r>
  </si>
  <si>
    <t xml:space="preserve">（ｂ）</t>
  </si>
  <si>
    <r>
      <rPr>
        <sz val="10"/>
        <rFont val="DejaVu Sans"/>
        <family val="2"/>
      </rPr>
      <t xml:space="preserve">平均利用延人員数
 （</t>
    </r>
    <r>
      <rPr>
        <sz val="10"/>
        <rFont val="ＭＳ Ｐゴシック"/>
        <family val="3"/>
      </rPr>
      <t xml:space="preserve">a÷b</t>
    </r>
    <r>
      <rPr>
        <sz val="10"/>
        <rFont val="DejaVu Sans"/>
        <family val="2"/>
      </rPr>
      <t xml:space="preserve">）　　※５</t>
    </r>
  </si>
  <si>
    <t xml:space="preserve">（ｃ）</t>
  </si>
  <si>
    <r>
      <rPr>
        <sz val="10"/>
        <color rgb="FF000000"/>
        <rFont val="DejaVu Sans"/>
        <family val="2"/>
      </rPr>
      <t xml:space="preserve">※５　（</t>
    </r>
    <r>
      <rPr>
        <sz val="10"/>
        <color rgb="FF000000"/>
        <rFont val="ＭＳ Ｐゴシック"/>
        <family val="3"/>
      </rPr>
      <t xml:space="preserve">c</t>
    </r>
    <r>
      <rPr>
        <sz val="10"/>
        <color rgb="FF000000"/>
        <rFont val="DejaVu Sans"/>
        <family val="2"/>
      </rPr>
      <t xml:space="preserve">）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
  </si>
  <si>
    <r>
      <rPr>
        <b val="true"/>
        <sz val="12"/>
        <rFont val="DejaVu Sans"/>
        <family val="2"/>
      </rPr>
      <t xml:space="preserve">○前年度の実績が６月に満たない場合（新たに事業を開始・再開した場合を含む）及び前年度から定員を概ね</t>
    </r>
    <r>
      <rPr>
        <b val="true"/>
        <sz val="12"/>
        <rFont val="ＭＳ Ｐゴシック"/>
        <family val="3"/>
      </rPr>
      <t xml:space="preserve">25</t>
    </r>
    <r>
      <rPr>
        <b val="true"/>
        <sz val="12"/>
        <rFont val="DejaVu Sans"/>
        <family val="2"/>
      </rPr>
      <t xml:space="preserve">％以上変更しようとする場合の前年度の１月当たりの平均利用延人員数</t>
    </r>
  </si>
  <si>
    <t xml:space="preserve">利用定員　※６</t>
  </si>
  <si>
    <t xml:space="preserve">１月当たりの営業日数　※７</t>
  </si>
  <si>
    <t xml:space="preserve">平均利用延人員数　※８</t>
  </si>
  <si>
    <t xml:space="preserve">×</t>
  </si>
  <si>
    <t xml:space="preserve">=</t>
  </si>
  <si>
    <t xml:space="preserve">（ｄ）</t>
  </si>
  <si>
    <t xml:space="preserve">【留意事項】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</si>
  <si>
    <t xml:space="preserve">従業者の勤務の体制及び勤務形態一覧表</t>
  </si>
  <si>
    <t xml:space="preserve">（令和 　　 年 　　 月分）</t>
  </si>
  <si>
    <t xml:space="preserve">サービス種類（</t>
  </si>
  <si>
    <t xml:space="preserve">）</t>
  </si>
  <si>
    <t xml:space="preserve">事業所・施設名（</t>
  </si>
  <si>
    <t xml:space="preserve">職　種</t>
  </si>
  <si>
    <t xml:space="preserve">勤務　　　　　　　　　　形態</t>
  </si>
  <si>
    <t xml:space="preserve">氏　名</t>
  </si>
  <si>
    <r>
      <rPr>
        <sz val="10.5"/>
        <rFont val="DejaVu Sans"/>
        <family val="2"/>
      </rPr>
      <t xml:space="preserve">第</t>
    </r>
    <r>
      <rPr>
        <sz val="10.5"/>
        <rFont val="HGSｺﾞｼｯｸM"/>
        <family val="3"/>
      </rPr>
      <t xml:space="preserve">1</t>
    </r>
    <r>
      <rPr>
        <sz val="10.5"/>
        <rFont val="DejaVu Sans"/>
        <family val="2"/>
      </rPr>
      <t xml:space="preserve">週</t>
    </r>
  </si>
  <si>
    <r>
      <rPr>
        <sz val="10.5"/>
        <rFont val="DejaVu Sans"/>
        <family val="2"/>
      </rPr>
      <t xml:space="preserve">第</t>
    </r>
    <r>
      <rPr>
        <sz val="10.5"/>
        <rFont val="HGSｺﾞｼｯｸM"/>
        <family val="3"/>
      </rPr>
      <t xml:space="preserve">2</t>
    </r>
    <r>
      <rPr>
        <sz val="10.5"/>
        <rFont val="DejaVu Sans"/>
        <family val="2"/>
      </rPr>
      <t xml:space="preserve">週</t>
    </r>
  </si>
  <si>
    <r>
      <rPr>
        <sz val="10.5"/>
        <rFont val="DejaVu Sans"/>
        <family val="2"/>
      </rPr>
      <t xml:space="preserve">第</t>
    </r>
    <r>
      <rPr>
        <sz val="10.5"/>
        <rFont val="HGSｺﾞｼｯｸM"/>
        <family val="3"/>
      </rPr>
      <t xml:space="preserve">3</t>
    </r>
    <r>
      <rPr>
        <sz val="10.5"/>
        <rFont val="DejaVu Sans"/>
        <family val="2"/>
      </rPr>
      <t xml:space="preserve">週</t>
    </r>
  </si>
  <si>
    <r>
      <rPr>
        <sz val="10.5"/>
        <rFont val="DejaVu Sans"/>
        <family val="2"/>
      </rPr>
      <t xml:space="preserve">第</t>
    </r>
    <r>
      <rPr>
        <sz val="10.5"/>
        <rFont val="HGSｺﾞｼｯｸM"/>
        <family val="3"/>
      </rPr>
      <t xml:space="preserve">4</t>
    </r>
    <r>
      <rPr>
        <sz val="10.5"/>
        <rFont val="DejaVu Sans"/>
        <family val="2"/>
      </rPr>
      <t xml:space="preserve">週</t>
    </r>
  </si>
  <si>
    <r>
      <rPr>
        <sz val="10.5"/>
        <rFont val="HGSｺﾞｼｯｸM"/>
        <family val="3"/>
      </rPr>
      <t xml:space="preserve">4</t>
    </r>
    <r>
      <rPr>
        <sz val="10.5"/>
        <rFont val="DejaVu Sans"/>
        <family val="2"/>
      </rPr>
      <t xml:space="preserve">週の
合計</t>
    </r>
  </si>
  <si>
    <t xml:space="preserve">週平均
の勤務
時間</t>
  </si>
  <si>
    <t xml:space="preserve">常勤換
算後の
人数</t>
  </si>
  <si>
    <t xml:space="preserve">火</t>
  </si>
  <si>
    <t xml:space="preserve">水</t>
  </si>
  <si>
    <t xml:space="preserve">木</t>
  </si>
  <si>
    <t xml:space="preserve">金</t>
  </si>
  <si>
    <t xml:space="preserve">土</t>
  </si>
  <si>
    <t xml:space="preserve">日</t>
  </si>
  <si>
    <t xml:space="preserve">利用者数</t>
  </si>
  <si>
    <t xml:space="preserve">・利用定員　　　名</t>
  </si>
  <si>
    <t xml:space="preserve">平均提供時間数</t>
  </si>
  <si>
    <t xml:space="preserve">・サービス提供時間帯　　　　　　　　　　　</t>
  </si>
  <si>
    <t xml:space="preserve">確保すべき介護職員の勤務時間数</t>
  </si>
  <si>
    <t xml:space="preserve">介護職員の勤務延時間数</t>
  </si>
  <si>
    <t xml:space="preserve">（　　 時間  　 分　）</t>
  </si>
  <si>
    <t xml:space="preserve">・連携する病院・診療所・訪問看護ステーションの名称（　　　　　　　　　　　　　　　　　　　　　　　　　　　　　　　　　　　　　）</t>
  </si>
  <si>
    <t xml:space="preserve">【備考】勤務時間</t>
  </si>
  <si>
    <t xml:space="preserve">（令和 ＸＸ 年 ＸＸ 月分）</t>
  </si>
  <si>
    <t xml:space="preserve">デイサービス＊＊＊＊＊＊</t>
  </si>
  <si>
    <t xml:space="preserve">管理者</t>
  </si>
  <si>
    <t xml:space="preserve">常勤
兼務</t>
  </si>
  <si>
    <t xml:space="preserve">Ａ</t>
  </si>
  <si>
    <t xml:space="preserve">ｈ</t>
  </si>
  <si>
    <t xml:space="preserve">（居宅）
管理者</t>
  </si>
  <si>
    <t xml:space="preserve">ｇ</t>
  </si>
  <si>
    <t xml:space="preserve">（居宅）
ケアマネ</t>
  </si>
  <si>
    <t xml:space="preserve">ｉ</t>
  </si>
  <si>
    <t xml:space="preserve">生活相談員</t>
  </si>
  <si>
    <t xml:space="preserve">常勤
専従</t>
  </si>
  <si>
    <t xml:space="preserve">Ｂ</t>
  </si>
  <si>
    <t xml:space="preserve">ａ</t>
  </si>
  <si>
    <t xml:space="preserve">Ｃ</t>
  </si>
  <si>
    <t xml:space="preserve">介護職員</t>
  </si>
  <si>
    <t xml:space="preserve">非常勤
専従</t>
  </si>
  <si>
    <t xml:space="preserve">Ｄ</t>
  </si>
  <si>
    <t xml:space="preserve">ｂ</t>
  </si>
  <si>
    <t xml:space="preserve">Ｅ</t>
  </si>
  <si>
    <t xml:space="preserve">ｃ</t>
  </si>
  <si>
    <t xml:space="preserve">Ｆ</t>
  </si>
  <si>
    <t xml:space="preserve">ｊ</t>
  </si>
  <si>
    <t xml:space="preserve">Ｇ</t>
  </si>
  <si>
    <t xml:space="preserve">Ｈ</t>
  </si>
  <si>
    <t xml:space="preserve">看護職員</t>
  </si>
  <si>
    <t xml:space="preserve">Ｉ</t>
  </si>
  <si>
    <t xml:space="preserve">ｄ</t>
  </si>
  <si>
    <t xml:space="preserve">非常勤
兼務</t>
  </si>
  <si>
    <t xml:space="preserve">Ｊ</t>
  </si>
  <si>
    <t xml:space="preserve">ｆ</t>
  </si>
  <si>
    <t xml:space="preserve">機能訓練
指導員</t>
  </si>
  <si>
    <t xml:space="preserve">ｅ</t>
  </si>
  <si>
    <t xml:space="preserve">・利用定員　１８名</t>
  </si>
  <si>
    <r>
      <rPr>
        <sz val="10.5"/>
        <rFont val="HGSｺﾞｼｯｸM"/>
        <family val="3"/>
      </rPr>
      <t xml:space="preserve">9</t>
    </r>
    <r>
      <rPr>
        <sz val="10.5"/>
        <rFont val="DejaVu Sans"/>
        <family val="2"/>
      </rPr>
      <t xml:space="preserve">：</t>
    </r>
    <r>
      <rPr>
        <sz val="10.5"/>
        <rFont val="HGSｺﾞｼｯｸM"/>
        <family val="3"/>
      </rPr>
      <t xml:space="preserve">00 </t>
    </r>
    <r>
      <rPr>
        <sz val="10.5"/>
        <rFont val="DejaVu Sans"/>
        <family val="2"/>
      </rPr>
      <t xml:space="preserve">～ </t>
    </r>
    <r>
      <rPr>
        <sz val="10.5"/>
        <rFont val="HGSｺﾞｼｯｸM"/>
        <family val="3"/>
      </rPr>
      <t xml:space="preserve">16</t>
    </r>
    <r>
      <rPr>
        <sz val="10.5"/>
        <rFont val="DejaVu Sans"/>
        <family val="2"/>
      </rPr>
      <t xml:space="preserve">：</t>
    </r>
    <r>
      <rPr>
        <sz val="10.5"/>
        <rFont val="HGSｺﾞｼｯｸM"/>
        <family val="3"/>
      </rPr>
      <t xml:space="preserve">00</t>
    </r>
  </si>
  <si>
    <r>
      <rPr>
        <sz val="10.5"/>
        <rFont val="DejaVu Sans"/>
        <family val="2"/>
      </rPr>
      <t xml:space="preserve">（　</t>
    </r>
    <r>
      <rPr>
        <sz val="10.5"/>
        <rFont val="HGSｺﾞｼｯｸM"/>
        <family val="3"/>
      </rPr>
      <t xml:space="preserve">8 </t>
    </r>
    <r>
      <rPr>
        <sz val="10.5"/>
        <rFont val="DejaVu Sans"/>
        <family val="2"/>
      </rPr>
      <t xml:space="preserve">時間  </t>
    </r>
    <r>
      <rPr>
        <sz val="10.5"/>
        <rFont val="HGSｺﾞｼｯｸM"/>
        <family val="3"/>
      </rPr>
      <t xml:space="preserve">0 </t>
    </r>
    <r>
      <rPr>
        <sz val="10.5"/>
        <rFont val="DejaVu Sans"/>
        <family val="2"/>
      </rPr>
      <t xml:space="preserve">分　）</t>
    </r>
  </si>
  <si>
    <r>
      <rPr>
        <sz val="11"/>
        <rFont val="DejaVu Sans"/>
        <family val="2"/>
      </rPr>
      <t xml:space="preserve">　ａ…</t>
    </r>
    <r>
      <rPr>
        <sz val="11"/>
        <rFont val="HGSｺﾞｼｯｸM"/>
        <family val="3"/>
      </rPr>
      <t xml:space="preserve">8:30</t>
    </r>
    <r>
      <rPr>
        <sz val="11"/>
        <rFont val="DejaVu Sans"/>
        <family val="2"/>
      </rPr>
      <t xml:space="preserve">～</t>
    </r>
    <r>
      <rPr>
        <sz val="11"/>
        <rFont val="HGSｺﾞｼｯｸM"/>
        <family val="3"/>
      </rPr>
      <t xml:space="preserve">17:30</t>
    </r>
    <r>
      <rPr>
        <sz val="11"/>
        <rFont val="DejaVu Sans"/>
        <family val="2"/>
      </rPr>
      <t xml:space="preserve">（</t>
    </r>
    <r>
      <rPr>
        <sz val="11"/>
        <rFont val="HGSｺﾞｼｯｸM"/>
        <family val="3"/>
      </rPr>
      <t xml:space="preserve">8</t>
    </r>
    <r>
      <rPr>
        <sz val="11"/>
        <rFont val="DejaVu Sans"/>
        <family val="2"/>
      </rPr>
      <t xml:space="preserve">ｈ）</t>
    </r>
  </si>
  <si>
    <r>
      <rPr>
        <sz val="11"/>
        <rFont val="DejaVu Sans"/>
        <family val="2"/>
      </rPr>
      <t xml:space="preserve">ｄ…</t>
    </r>
    <r>
      <rPr>
        <sz val="11"/>
        <rFont val="HGSｺﾞｼｯｸM"/>
        <family val="3"/>
      </rPr>
      <t xml:space="preserve">8:30</t>
    </r>
    <r>
      <rPr>
        <sz val="11"/>
        <rFont val="DejaVu Sans"/>
        <family val="2"/>
      </rPr>
      <t xml:space="preserve">～</t>
    </r>
    <r>
      <rPr>
        <sz val="11"/>
        <rFont val="HGSｺﾞｼｯｸM"/>
        <family val="3"/>
      </rPr>
      <t xml:space="preserve">9:30</t>
    </r>
    <r>
      <rPr>
        <sz val="11"/>
        <rFont val="DejaVu Sans"/>
        <family val="2"/>
      </rPr>
      <t xml:space="preserve">、</t>
    </r>
    <r>
      <rPr>
        <sz val="11"/>
        <rFont val="HGSｺﾞｼｯｸM"/>
        <family val="3"/>
      </rPr>
      <t xml:space="preserve">11:30</t>
    </r>
    <r>
      <rPr>
        <sz val="11"/>
        <rFont val="DejaVu Sans"/>
        <family val="2"/>
      </rPr>
      <t xml:space="preserve">～</t>
    </r>
    <r>
      <rPr>
        <sz val="11"/>
        <rFont val="HGSｺﾞｼｯｸM"/>
        <family val="3"/>
      </rPr>
      <t xml:space="preserve">17:30</t>
    </r>
    <r>
      <rPr>
        <sz val="11"/>
        <rFont val="DejaVu Sans"/>
        <family val="2"/>
      </rPr>
      <t xml:space="preserve">（</t>
    </r>
    <r>
      <rPr>
        <sz val="11"/>
        <rFont val="HGSｺﾞｼｯｸM"/>
        <family val="3"/>
      </rPr>
      <t xml:space="preserve">6</t>
    </r>
    <r>
      <rPr>
        <sz val="11"/>
        <rFont val="DejaVu Sans"/>
        <family val="2"/>
      </rPr>
      <t xml:space="preserve">ｈ）</t>
    </r>
  </si>
  <si>
    <r>
      <rPr>
        <sz val="11"/>
        <rFont val="DejaVu Sans"/>
        <family val="2"/>
      </rPr>
      <t xml:space="preserve">ｇ…</t>
    </r>
    <r>
      <rPr>
        <sz val="11"/>
        <rFont val="HGSｺﾞｼｯｸM"/>
        <family val="3"/>
      </rPr>
      <t xml:space="preserve">8:30</t>
    </r>
    <r>
      <rPr>
        <sz val="11"/>
        <rFont val="DejaVu Sans"/>
        <family val="2"/>
      </rPr>
      <t xml:space="preserve">～</t>
    </r>
    <r>
      <rPr>
        <sz val="11"/>
        <rFont val="HGSｺﾞｼｯｸM"/>
        <family val="3"/>
      </rPr>
      <t xml:space="preserve">9:30</t>
    </r>
    <r>
      <rPr>
        <sz val="11"/>
        <rFont val="DejaVu Sans"/>
        <family val="2"/>
      </rPr>
      <t xml:space="preserve">（</t>
    </r>
    <r>
      <rPr>
        <sz val="11"/>
        <rFont val="HGSｺﾞｼｯｸM"/>
        <family val="3"/>
      </rPr>
      <t xml:space="preserve">1</t>
    </r>
    <r>
      <rPr>
        <sz val="11"/>
        <rFont val="DejaVu Sans"/>
        <family val="2"/>
      </rPr>
      <t xml:space="preserve">ｈ）</t>
    </r>
  </si>
  <si>
    <r>
      <rPr>
        <sz val="11"/>
        <rFont val="DejaVu Sans"/>
        <family val="2"/>
      </rPr>
      <t xml:space="preserve">ｊ…</t>
    </r>
    <r>
      <rPr>
        <sz val="11"/>
        <rFont val="HGSｺﾞｼｯｸM"/>
        <family val="3"/>
      </rPr>
      <t xml:space="preserve">9:00</t>
    </r>
    <r>
      <rPr>
        <sz val="11"/>
        <rFont val="DejaVu Sans"/>
        <family val="2"/>
      </rPr>
      <t xml:space="preserve">～</t>
    </r>
    <r>
      <rPr>
        <sz val="11"/>
        <rFont val="HGSｺﾞｼｯｸM"/>
        <family val="3"/>
      </rPr>
      <t xml:space="preserve">17:30</t>
    </r>
    <r>
      <rPr>
        <sz val="11"/>
        <rFont val="DejaVu Sans"/>
        <family val="2"/>
      </rPr>
      <t xml:space="preserve">（</t>
    </r>
    <r>
      <rPr>
        <sz val="11"/>
        <rFont val="HGSｺﾞｼｯｸM"/>
        <family val="3"/>
      </rPr>
      <t xml:space="preserve">7.5</t>
    </r>
    <r>
      <rPr>
        <sz val="11"/>
        <rFont val="DejaVu Sans"/>
        <family val="2"/>
      </rPr>
      <t xml:space="preserve">ｈ）</t>
    </r>
  </si>
  <si>
    <r>
      <rPr>
        <sz val="11"/>
        <rFont val="DejaVu Sans"/>
        <family val="2"/>
      </rPr>
      <t xml:space="preserve">　ｂ…</t>
    </r>
    <r>
      <rPr>
        <sz val="11"/>
        <rFont val="HGSｺﾞｼｯｸM"/>
        <family val="3"/>
      </rPr>
      <t xml:space="preserve">9:00</t>
    </r>
    <r>
      <rPr>
        <sz val="11"/>
        <rFont val="DejaVu Sans"/>
        <family val="2"/>
      </rPr>
      <t xml:space="preserve">～</t>
    </r>
    <r>
      <rPr>
        <sz val="11"/>
        <rFont val="HGSｺﾞｼｯｸM"/>
        <family val="3"/>
      </rPr>
      <t xml:space="preserve">13:00</t>
    </r>
    <r>
      <rPr>
        <sz val="11"/>
        <rFont val="DejaVu Sans"/>
        <family val="2"/>
      </rPr>
      <t xml:space="preserve">（</t>
    </r>
    <r>
      <rPr>
        <sz val="11"/>
        <rFont val="HGSｺﾞｼｯｸM"/>
        <family val="3"/>
      </rPr>
      <t xml:space="preserve">4</t>
    </r>
    <r>
      <rPr>
        <sz val="11"/>
        <rFont val="DejaVu Sans"/>
        <family val="2"/>
      </rPr>
      <t xml:space="preserve">ｈ）</t>
    </r>
  </si>
  <si>
    <r>
      <rPr>
        <sz val="11"/>
        <rFont val="DejaVu Sans"/>
        <family val="2"/>
      </rPr>
      <t xml:space="preserve">ｅ…</t>
    </r>
    <r>
      <rPr>
        <sz val="11"/>
        <rFont val="HGSｺﾞｼｯｸM"/>
        <family val="3"/>
      </rPr>
      <t xml:space="preserve">9:30</t>
    </r>
    <r>
      <rPr>
        <sz val="11"/>
        <rFont val="DejaVu Sans"/>
        <family val="2"/>
      </rPr>
      <t xml:space="preserve">～</t>
    </r>
    <r>
      <rPr>
        <sz val="11"/>
        <rFont val="HGSｺﾞｼｯｸM"/>
        <family val="3"/>
      </rPr>
      <t xml:space="preserve">11:30</t>
    </r>
    <r>
      <rPr>
        <sz val="11"/>
        <rFont val="DejaVu Sans"/>
        <family val="2"/>
      </rPr>
      <t xml:space="preserve">（</t>
    </r>
    <r>
      <rPr>
        <sz val="11"/>
        <rFont val="HGSｺﾞｼｯｸM"/>
        <family val="3"/>
      </rPr>
      <t xml:space="preserve">2</t>
    </r>
    <r>
      <rPr>
        <sz val="11"/>
        <rFont val="DejaVu Sans"/>
        <family val="2"/>
      </rPr>
      <t xml:space="preserve">ｈ）</t>
    </r>
  </si>
  <si>
    <r>
      <rPr>
        <sz val="11"/>
        <rFont val="DejaVu Sans"/>
        <family val="2"/>
      </rPr>
      <t xml:space="preserve">ｈ…</t>
    </r>
    <r>
      <rPr>
        <sz val="11"/>
        <rFont val="HGSｺﾞｼｯｸM"/>
        <family val="3"/>
      </rPr>
      <t xml:space="preserve">9:30</t>
    </r>
    <r>
      <rPr>
        <sz val="11"/>
        <rFont val="DejaVu Sans"/>
        <family val="2"/>
      </rPr>
      <t xml:space="preserve">～</t>
    </r>
    <r>
      <rPr>
        <sz val="11"/>
        <rFont val="HGSｺﾞｼｯｸM"/>
        <family val="3"/>
      </rPr>
      <t xml:space="preserve">10:30</t>
    </r>
    <r>
      <rPr>
        <sz val="11"/>
        <rFont val="DejaVu Sans"/>
        <family val="2"/>
      </rPr>
      <t xml:space="preserve">（</t>
    </r>
    <r>
      <rPr>
        <sz val="11"/>
        <rFont val="HGSｺﾞｼｯｸM"/>
        <family val="3"/>
      </rPr>
      <t xml:space="preserve">1</t>
    </r>
    <r>
      <rPr>
        <sz val="11"/>
        <rFont val="DejaVu Sans"/>
        <family val="2"/>
      </rPr>
      <t xml:space="preserve">ｈ）</t>
    </r>
  </si>
  <si>
    <r>
      <rPr>
        <sz val="11"/>
        <rFont val="DejaVu Sans"/>
        <family val="2"/>
      </rPr>
      <t xml:space="preserve">　ｃ…</t>
    </r>
    <r>
      <rPr>
        <sz val="11"/>
        <rFont val="HGSｺﾞｼｯｸM"/>
        <family val="3"/>
      </rPr>
      <t xml:space="preserve">13:00</t>
    </r>
    <r>
      <rPr>
        <sz val="11"/>
        <rFont val="DejaVu Sans"/>
        <family val="2"/>
      </rPr>
      <t xml:space="preserve">～</t>
    </r>
    <r>
      <rPr>
        <sz val="11"/>
        <rFont val="HGSｺﾞｼｯｸM"/>
        <family val="3"/>
      </rPr>
      <t xml:space="preserve">17:00</t>
    </r>
    <r>
      <rPr>
        <sz val="11"/>
        <rFont val="DejaVu Sans"/>
        <family val="2"/>
      </rPr>
      <t xml:space="preserve">（</t>
    </r>
    <r>
      <rPr>
        <sz val="11"/>
        <rFont val="HGSｺﾞｼｯｸM"/>
        <family val="3"/>
      </rPr>
      <t xml:space="preserve">4</t>
    </r>
    <r>
      <rPr>
        <sz val="11"/>
        <rFont val="DejaVu Sans"/>
        <family val="2"/>
      </rPr>
      <t xml:space="preserve">ｈ）</t>
    </r>
  </si>
  <si>
    <r>
      <rPr>
        <sz val="11"/>
        <rFont val="DejaVu Sans"/>
        <family val="2"/>
      </rPr>
      <t xml:space="preserve">ｆ…</t>
    </r>
    <r>
      <rPr>
        <sz val="11"/>
        <rFont val="HGSｺﾞｼｯｸM"/>
        <family val="3"/>
      </rPr>
      <t xml:space="preserve">11:30</t>
    </r>
    <r>
      <rPr>
        <sz val="11"/>
        <rFont val="DejaVu Sans"/>
        <family val="2"/>
      </rPr>
      <t xml:space="preserve">～</t>
    </r>
    <r>
      <rPr>
        <sz val="11"/>
        <rFont val="HGSｺﾞｼｯｸM"/>
        <family val="3"/>
      </rPr>
      <t xml:space="preserve">13:30</t>
    </r>
    <r>
      <rPr>
        <sz val="11"/>
        <rFont val="DejaVu Sans"/>
        <family val="2"/>
      </rPr>
      <t xml:space="preserve">（</t>
    </r>
    <r>
      <rPr>
        <sz val="11"/>
        <rFont val="HGSｺﾞｼｯｸM"/>
        <family val="3"/>
      </rPr>
      <t xml:space="preserve">2</t>
    </r>
    <r>
      <rPr>
        <sz val="11"/>
        <rFont val="DejaVu Sans"/>
        <family val="2"/>
      </rPr>
      <t xml:space="preserve">ｈ）</t>
    </r>
  </si>
  <si>
    <r>
      <rPr>
        <sz val="11"/>
        <rFont val="DejaVu Sans"/>
        <family val="2"/>
      </rPr>
      <t xml:space="preserve">ｉ…</t>
    </r>
    <r>
      <rPr>
        <sz val="11"/>
        <rFont val="HGSｺﾞｼｯｸM"/>
        <family val="3"/>
      </rPr>
      <t xml:space="preserve">10:30</t>
    </r>
    <r>
      <rPr>
        <sz val="11"/>
        <rFont val="DejaVu Sans"/>
        <family val="2"/>
      </rPr>
      <t xml:space="preserve">～</t>
    </r>
    <r>
      <rPr>
        <sz val="11"/>
        <rFont val="HGSｺﾞｼｯｸM"/>
        <family val="3"/>
      </rPr>
      <t xml:space="preserve">17:30</t>
    </r>
    <r>
      <rPr>
        <sz val="11"/>
        <rFont val="DejaVu Sans"/>
        <family val="2"/>
      </rPr>
      <t xml:space="preserve">（</t>
    </r>
    <r>
      <rPr>
        <sz val="11"/>
        <rFont val="HGSｺﾞｼｯｸM"/>
        <family val="3"/>
      </rPr>
      <t xml:space="preserve">6</t>
    </r>
    <r>
      <rPr>
        <sz val="11"/>
        <rFont val="DejaVu Sans"/>
        <family val="2"/>
      </rPr>
      <t xml:space="preserve">ｈ）</t>
    </r>
  </si>
  <si>
    <r>
      <rPr>
        <sz val="11"/>
        <rFont val="DejaVu Sans"/>
        <family val="2"/>
      </rPr>
      <t xml:space="preserve">※常勤職員の勤務時間…</t>
    </r>
    <r>
      <rPr>
        <sz val="11"/>
        <rFont val="HGSｺﾞｼｯｸM"/>
        <family val="3"/>
      </rPr>
      <t xml:space="preserve">8</t>
    </r>
    <r>
      <rPr>
        <sz val="11"/>
        <rFont val="DejaVu Sans"/>
        <family val="2"/>
      </rPr>
      <t xml:space="preserve">ｈ</t>
    </r>
    <r>
      <rPr>
        <sz val="11"/>
        <rFont val="HGSｺﾞｼｯｸM"/>
        <family val="3"/>
      </rPr>
      <t xml:space="preserve">/</t>
    </r>
    <r>
      <rPr>
        <sz val="11"/>
        <rFont val="DejaVu Sans"/>
        <family val="2"/>
      </rPr>
      <t xml:space="preserve">日</t>
    </r>
  </si>
  <si>
    <t xml:space="preserve">（別紙１２－３）</t>
  </si>
  <si>
    <t xml:space="preserve">サービス提供体制強化加算に関する届出書</t>
  </si>
  <si>
    <t xml:space="preserve">通所介護、（介護予防）通所リハビリテーション、
地域密着型通所介護、（介護予防）認知症対応型通所介護</t>
  </si>
  <si>
    <r>
      <rPr>
        <sz val="11"/>
        <rFont val="HGSｺﾞｼｯｸM"/>
        <family val="3"/>
      </rPr>
      <t xml:space="preserve">1</t>
    </r>
    <r>
      <rPr>
        <sz val="11"/>
        <rFont val="DejaVu Sans"/>
        <family val="2"/>
      </rPr>
      <t xml:space="preserve">　事 業 所 名</t>
    </r>
  </si>
  <si>
    <r>
      <rPr>
        <sz val="11"/>
        <rFont val="HGSｺﾞｼｯｸM"/>
        <family val="3"/>
      </rPr>
      <t xml:space="preserve">2</t>
    </r>
    <r>
      <rPr>
        <sz val="11"/>
        <rFont val="DejaVu Sans"/>
        <family val="2"/>
      </rPr>
      <t xml:space="preserve">　異 動 区 分</t>
    </r>
  </si>
  <si>
    <t xml:space="preserve">　１　新規　　　２　変更　　　３　終了</t>
  </si>
  <si>
    <r>
      <rPr>
        <sz val="11"/>
        <rFont val="HGSｺﾞｼｯｸM"/>
        <family val="3"/>
      </rPr>
      <t xml:space="preserve">3</t>
    </r>
    <r>
      <rPr>
        <sz val="11"/>
        <rFont val="DejaVu Sans"/>
        <family val="2"/>
      </rPr>
      <t xml:space="preserve">　施 設 種 別</t>
    </r>
  </si>
  <si>
    <t xml:space="preserve">　１　通所介護　　　　　　２　（介護予防）通所リハビリテーション　
　３　地域密着型通所介護　４　（介護予防）認知症対応型通所介護</t>
  </si>
  <si>
    <r>
      <rPr>
        <sz val="11"/>
        <rFont val="HGSｺﾞｼｯｸM"/>
        <family val="3"/>
      </rPr>
      <t xml:space="preserve">4</t>
    </r>
    <r>
      <rPr>
        <sz val="11"/>
        <rFont val="DejaVu Sans"/>
        <family val="2"/>
      </rPr>
      <t xml:space="preserve">　届 出 項 目</t>
    </r>
  </si>
  <si>
    <t xml:space="preserve">　１　サービス提供体制強化加算（Ⅰ）　２　サービス提供体制強化加算（Ⅱ）</t>
  </si>
  <si>
    <t xml:space="preserve">　３　サービス提供体制強化加算（Ⅲ）</t>
  </si>
  <si>
    <r>
      <rPr>
        <sz val="11"/>
        <rFont val="HGSｺﾞｼｯｸM"/>
        <family val="3"/>
      </rPr>
      <t xml:space="preserve">5</t>
    </r>
    <r>
      <rPr>
        <sz val="11"/>
        <rFont val="DejaVu Sans"/>
        <family val="2"/>
      </rPr>
      <t xml:space="preserve">　介護職員等の状況</t>
    </r>
  </si>
  <si>
    <t xml:space="preserve">（１）サービス提供体制強化加算（Ⅰ）</t>
  </si>
  <si>
    <t xml:space="preserve">介護福祉士等の
状況</t>
  </si>
  <si>
    <r>
      <rPr>
        <sz val="11"/>
        <rFont val="DejaVu Sans"/>
        <family val="2"/>
      </rPr>
      <t xml:space="preserve">①に占める②の割合が</t>
    </r>
    <r>
      <rPr>
        <sz val="11"/>
        <rFont val="HGSｺﾞｼｯｸM"/>
        <family val="3"/>
      </rPr>
      <t xml:space="preserve">70</t>
    </r>
    <r>
      <rPr>
        <sz val="11"/>
        <rFont val="DejaVu Sans"/>
        <family val="2"/>
      </rPr>
      <t xml:space="preserve">％以上</t>
    </r>
  </si>
  <si>
    <t xml:space="preserve">介護職員の総数（常勤換算）</t>
  </si>
  <si>
    <t xml:space="preserve">①のうち介護福祉士の総数（常勤換算）</t>
  </si>
  <si>
    <r>
      <rPr>
        <sz val="11"/>
        <rFont val="DejaVu Sans"/>
        <family val="2"/>
      </rPr>
      <t xml:space="preserve">有 </t>
    </r>
    <r>
      <rPr>
        <sz val="14"/>
        <rFont val="DejaVu Sans"/>
        <family val="2"/>
      </rPr>
      <t xml:space="preserve">・</t>
    </r>
    <r>
      <rPr>
        <sz val="11"/>
        <rFont val="DejaVu Sans"/>
        <family val="2"/>
      </rPr>
      <t xml:space="preserve"> 無</t>
    </r>
  </si>
  <si>
    <t xml:space="preserve">又は</t>
  </si>
  <si>
    <r>
      <rPr>
        <sz val="11"/>
        <rFont val="DejaVu Sans"/>
        <family val="2"/>
      </rPr>
      <t xml:space="preserve">①に占める③の割合が</t>
    </r>
    <r>
      <rPr>
        <sz val="11"/>
        <rFont val="HGSｺﾞｼｯｸM"/>
        <family val="3"/>
      </rPr>
      <t xml:space="preserve">25</t>
    </r>
    <r>
      <rPr>
        <sz val="11"/>
        <rFont val="DejaVu Sans"/>
        <family val="2"/>
      </rPr>
      <t xml:space="preserve">％以上</t>
    </r>
  </si>
  <si>
    <t xml:space="preserve">③</t>
  </si>
  <si>
    <r>
      <rPr>
        <sz val="10.5"/>
        <rFont val="DejaVu Sans"/>
        <family val="2"/>
      </rPr>
      <t xml:space="preserve">①のうち勤続年数</t>
    </r>
    <r>
      <rPr>
        <sz val="10.5"/>
        <rFont val="HGSｺﾞｼｯｸM"/>
        <family val="3"/>
      </rPr>
      <t xml:space="preserve">10</t>
    </r>
    <r>
      <rPr>
        <sz val="10.5"/>
        <rFont val="DejaVu Sans"/>
        <family val="2"/>
      </rPr>
      <t xml:space="preserve">年以上の介護福祉士の総数（常勤換算）</t>
    </r>
  </si>
  <si>
    <t xml:space="preserve">（２）サービス提供体制強化加算（Ⅱ）</t>
  </si>
  <si>
    <r>
      <rPr>
        <sz val="11"/>
        <rFont val="DejaVu Sans"/>
        <family val="2"/>
      </rPr>
      <t xml:space="preserve">①に占める②の割合が</t>
    </r>
    <r>
      <rPr>
        <sz val="11"/>
        <rFont val="HGSｺﾞｼｯｸM"/>
        <family val="3"/>
      </rPr>
      <t xml:space="preserve">50</t>
    </r>
    <r>
      <rPr>
        <sz val="11"/>
        <rFont val="DejaVu Sans"/>
        <family val="2"/>
      </rPr>
      <t xml:space="preserve">％以上</t>
    </r>
  </si>
  <si>
    <r>
      <rPr>
        <sz val="11"/>
        <rFont val="DejaVu Sans"/>
        <family val="2"/>
      </rPr>
      <t xml:space="preserve">（３）サービス提供体制強化加算（Ⅲ）</t>
    </r>
    <r>
      <rPr>
        <sz val="8"/>
        <rFont val="DejaVu Sans"/>
        <family val="2"/>
      </rPr>
      <t xml:space="preserve"> </t>
    </r>
    <r>
      <rPr>
        <sz val="7"/>
        <rFont val="DejaVu Sans"/>
        <family val="2"/>
      </rPr>
      <t xml:space="preserve">※介護福祉士等の状況、勤続年数の状況のうち、いずれか１つを満たすこと。</t>
    </r>
  </si>
  <si>
    <r>
      <rPr>
        <sz val="11"/>
        <rFont val="DejaVu Sans"/>
        <family val="2"/>
      </rPr>
      <t xml:space="preserve">①に占める②の割合が</t>
    </r>
    <r>
      <rPr>
        <sz val="11"/>
        <rFont val="HGSｺﾞｼｯｸM"/>
        <family val="3"/>
      </rPr>
      <t xml:space="preserve">40</t>
    </r>
    <r>
      <rPr>
        <sz val="11"/>
        <rFont val="DejaVu Sans"/>
        <family val="2"/>
      </rPr>
      <t xml:space="preserve">％以上</t>
    </r>
  </si>
  <si>
    <t xml:space="preserve">勤続年数の状況</t>
  </si>
  <si>
    <r>
      <rPr>
        <sz val="11"/>
        <rFont val="DejaVu Sans"/>
        <family val="2"/>
      </rPr>
      <t xml:space="preserve">①に占める②の割合が</t>
    </r>
    <r>
      <rPr>
        <sz val="11"/>
        <rFont val="HGSｺﾞｼｯｸM"/>
        <family val="3"/>
      </rPr>
      <t xml:space="preserve">30</t>
    </r>
    <r>
      <rPr>
        <sz val="11"/>
        <rFont val="DejaVu Sans"/>
        <family val="2"/>
      </rPr>
      <t xml:space="preserve">％以上</t>
    </r>
  </si>
  <si>
    <t xml:space="preserve">サービスを直接提供する者の総数
（常勤換算）</t>
  </si>
  <si>
    <t xml:space="preserve">①のうち勤続年数７年以上の者の総数（常勤換算）</t>
  </si>
  <si>
    <t xml:space="preserve">備考</t>
  </si>
  <si>
    <t xml:space="preserve">要件を満たすことが分かる根拠書類を準備し、指定権者からの求めがあった場合には、速やかに提出すること。</t>
  </si>
  <si>
    <t xml:space="preserve">（別紙１９）</t>
  </si>
  <si>
    <t xml:space="preserve">　　年　　月　　日</t>
  </si>
  <si>
    <t xml:space="preserve">ＡＤＬ維持等加算に係る届出書（（地域密着型）通所介護事業所）</t>
  </si>
  <si>
    <t xml:space="preserve">１　事  業  所  名</t>
  </si>
  <si>
    <t xml:space="preserve">２　異  動  区  分</t>
  </si>
  <si>
    <t xml:space="preserve">３　施  設  種  別</t>
  </si>
  <si>
    <t xml:space="preserve">　１　通所介護事業所</t>
  </si>
  <si>
    <t xml:space="preserve">２　地域密着型通所介護事業所</t>
  </si>
  <si>
    <t xml:space="preserve">４　届  出  項  目</t>
  </si>
  <si>
    <t xml:space="preserve">　１　ＡＤＬ維持等加算</t>
  </si>
  <si>
    <t xml:space="preserve"> </t>
  </si>
  <si>
    <t xml:space="preserve">５　届  出  内  容</t>
  </si>
  <si>
    <t xml:space="preserve">（１）評価対象者数</t>
  </si>
  <si>
    <t xml:space="preserve">評価対象期間（注１）に連続して６月以上利用した期間（注２）（評価対象利用期間）のある要介護者（注３）の数</t>
  </si>
  <si>
    <t xml:space="preserve">→</t>
  </si>
  <si>
    <t xml:space="preserve">２０人以上</t>
  </si>
  <si>
    <t xml:space="preserve">該当
非該当</t>
  </si>
  <si>
    <t xml:space="preserve">（２）重度者の割合</t>
  </si>
  <si>
    <t xml:space="preserve">①のうち、評価対象利用期間の最初の月（評価対象利用開始月）
において、要介護度が３，４または５である者の数</t>
  </si>
  <si>
    <t xml:space="preserve">①に占める②の割合</t>
  </si>
  <si>
    <t xml:space="preserve">％</t>
  </si>
  <si>
    <t xml:space="preserve">１５％以上</t>
  </si>
  <si>
    <r>
      <rPr>
        <sz val="11"/>
        <rFont val="DejaVu Sans"/>
        <family val="2"/>
      </rPr>
      <t xml:space="preserve">（３）直近</t>
    </r>
    <r>
      <rPr>
        <sz val="11"/>
        <rFont val="HGSｺﾞｼｯｸM"/>
        <family val="3"/>
      </rPr>
      <t xml:space="preserve">12</t>
    </r>
    <r>
      <rPr>
        <sz val="11"/>
        <rFont val="DejaVu Sans"/>
        <family val="2"/>
      </rPr>
      <t xml:space="preserve">月以内に認定　　
　　　を受けた者の割合</t>
    </r>
  </si>
  <si>
    <t xml:space="preserve">④</t>
  </si>
  <si>
    <r>
      <rPr>
        <sz val="10"/>
        <rFont val="DejaVu Sans"/>
        <family val="2"/>
      </rPr>
      <t xml:space="preserve">①のうち、評価対象利用開始月の時点で初回の要介護・要支援認定があった月から起算して</t>
    </r>
    <r>
      <rPr>
        <sz val="10"/>
        <rFont val="HGSｺﾞｼｯｸM"/>
        <family val="3"/>
      </rPr>
      <t xml:space="preserve">12</t>
    </r>
    <r>
      <rPr>
        <sz val="10"/>
        <rFont val="DejaVu Sans"/>
        <family val="2"/>
      </rPr>
      <t xml:space="preserve">月以内である者の数</t>
    </r>
  </si>
  <si>
    <t xml:space="preserve">⑤</t>
  </si>
  <si>
    <t xml:space="preserve">①に占める④の割合</t>
  </si>
  <si>
    <t xml:space="preserve">１５％以下</t>
  </si>
  <si>
    <t xml:space="preserve">（４）評価報告者の割合
</t>
  </si>
  <si>
    <t xml:space="preserve">⑥</t>
  </si>
  <si>
    <r>
      <rPr>
        <sz val="10"/>
        <rFont val="DejaVu Sans"/>
        <family val="2"/>
      </rPr>
      <t xml:space="preserve">①のうち、評価対象利用開始月と当該月から起算して６月目に、事業所の機能訓練指導員が</t>
    </r>
    <r>
      <rPr>
        <sz val="10"/>
        <rFont val="HGSｺﾞｼｯｸM"/>
        <family val="3"/>
      </rPr>
      <t xml:space="preserve">Barthel Index</t>
    </r>
    <r>
      <rPr>
        <sz val="10"/>
        <rFont val="DejaVu Sans"/>
        <family val="2"/>
      </rPr>
      <t xml:space="preserve">を測定し、その結果を報告している者の数</t>
    </r>
  </si>
  <si>
    <t xml:space="preserve">⑦</t>
  </si>
  <si>
    <t xml:space="preserve">①に占める⑥の割合</t>
  </si>
  <si>
    <t xml:space="preserve">９０％以上</t>
  </si>
  <si>
    <r>
      <rPr>
        <sz val="11"/>
        <rFont val="DejaVu Sans"/>
        <family val="2"/>
      </rPr>
      <t xml:space="preserve">（５）</t>
    </r>
    <r>
      <rPr>
        <sz val="11"/>
        <rFont val="HGSｺﾞｼｯｸM"/>
        <family val="3"/>
      </rPr>
      <t xml:space="preserve">ADL</t>
    </r>
    <r>
      <rPr>
        <sz val="11"/>
        <rFont val="DejaVu Sans"/>
        <family val="2"/>
      </rPr>
      <t xml:space="preserve">利得の状況</t>
    </r>
  </si>
  <si>
    <t xml:space="preserve">⑧</t>
  </si>
  <si>
    <r>
      <rPr>
        <sz val="10"/>
        <rFont val="DejaVu Sans"/>
        <family val="2"/>
      </rPr>
      <t xml:space="preserve">⑥の要件を満たす者のうち</t>
    </r>
    <r>
      <rPr>
        <sz val="10"/>
        <rFont val="HGSｺﾞｼｯｸM"/>
        <family val="3"/>
      </rPr>
      <t xml:space="preserve">ADL</t>
    </r>
    <r>
      <rPr>
        <sz val="10"/>
        <rFont val="DejaVu Sans"/>
        <family val="2"/>
      </rPr>
      <t xml:space="preserve">利得（注４）が上位</t>
    </r>
    <r>
      <rPr>
        <sz val="10"/>
        <rFont val="HGSｺﾞｼｯｸM"/>
        <family val="3"/>
      </rPr>
      <t xml:space="preserve">85</t>
    </r>
    <r>
      <rPr>
        <sz val="10"/>
        <rFont val="DejaVu Sans"/>
        <family val="2"/>
      </rPr>
      <t xml:space="preserve">％（注５）の者について、各々の</t>
    </r>
    <r>
      <rPr>
        <sz val="10"/>
        <rFont val="HGSｺﾞｼｯｸM"/>
        <family val="3"/>
      </rPr>
      <t xml:space="preserve">ADL</t>
    </r>
    <r>
      <rPr>
        <sz val="10"/>
        <rFont val="DejaVu Sans"/>
        <family val="2"/>
      </rPr>
      <t xml:space="preserve">利得が０より大きければ１、０より小さければ－１、０ならば０として合計したもの</t>
    </r>
  </si>
  <si>
    <t xml:space="preserve">０以上</t>
  </si>
  <si>
    <t xml:space="preserve">注１：加算を算定する年度の初日の属する年の前年の１月から１２月までの期間。</t>
  </si>
  <si>
    <t xml:space="preserve">注２：複数ある場合には最初の月が最も早いもの。</t>
  </si>
  <si>
    <t xml:space="preserve">注３：評価対象利用期間中、５時間以上の通所介護費の算定回数が５時間未満の通所介護費の算定回数を上回るものに限る。</t>
  </si>
  <si>
    <t xml:space="preserve">注４：評価対象利用開始月から起算して六月目の月に測定したＡＤＬ値から評価対象利用開始月に測定したＡＤＬ値を控除して得た値。</t>
  </si>
  <si>
    <t xml:space="preserve">注５：端数切り上げ。</t>
  </si>
  <si>
    <t xml:space="preserve">ＡＤＬ維持等加算に係る届出書（地域密着型通所介護）
（経過措置により加算Ⅲを算定する場合に提出してください）</t>
  </si>
  <si>
    <r>
      <rPr>
        <sz val="11"/>
        <rFont val="HGSｺﾞｼｯｸM"/>
        <family val="3"/>
      </rPr>
      <t xml:space="preserve">1</t>
    </r>
    <r>
      <rPr>
        <sz val="11"/>
        <rFont val="DejaVu Sans"/>
        <family val="2"/>
      </rPr>
      <t xml:space="preserve">　新規</t>
    </r>
  </si>
  <si>
    <r>
      <rPr>
        <sz val="11"/>
        <rFont val="HGSｺﾞｼｯｸM"/>
        <family val="3"/>
      </rPr>
      <t xml:space="preserve">2</t>
    </r>
    <r>
      <rPr>
        <sz val="11"/>
        <rFont val="DejaVu Sans"/>
        <family val="2"/>
      </rPr>
      <t xml:space="preserve">　変更</t>
    </r>
  </si>
  <si>
    <r>
      <rPr>
        <sz val="11"/>
        <rFont val="HGSｺﾞｼｯｸM"/>
        <family val="3"/>
      </rPr>
      <t xml:space="preserve">3</t>
    </r>
    <r>
      <rPr>
        <sz val="11"/>
        <rFont val="DejaVu Sans"/>
        <family val="2"/>
      </rPr>
      <t xml:space="preserve">　終了</t>
    </r>
  </si>
  <si>
    <r>
      <rPr>
        <sz val="11"/>
        <rFont val="HGSｺﾞｼｯｸM"/>
        <family val="3"/>
      </rPr>
      <t xml:space="preserve">1</t>
    </r>
    <r>
      <rPr>
        <sz val="11"/>
        <rFont val="DejaVu Sans"/>
        <family val="2"/>
      </rPr>
      <t xml:space="preserve">　地域密着型通所介護</t>
    </r>
  </si>
  <si>
    <r>
      <rPr>
        <sz val="11"/>
        <rFont val="HGSｺﾞｼｯｸM"/>
        <family val="3"/>
      </rPr>
      <t xml:space="preserve">1</t>
    </r>
    <r>
      <rPr>
        <sz val="11"/>
        <rFont val="DejaVu Sans"/>
        <family val="2"/>
      </rPr>
      <t xml:space="preserve">　ＡＤＬ維持等加算Ⅲ</t>
    </r>
  </si>
  <si>
    <r>
      <rPr>
        <sz val="11"/>
        <rFont val="HGSｺﾞｼｯｸM"/>
        <family val="3"/>
      </rPr>
      <t xml:space="preserve">5</t>
    </r>
    <r>
      <rPr>
        <sz val="11"/>
        <rFont val="DejaVu Sans"/>
        <family val="2"/>
      </rPr>
      <t xml:space="preserve">　届 出 内 容</t>
    </r>
  </si>
  <si>
    <r>
      <rPr>
        <sz val="10"/>
        <rFont val="DejaVu Sans"/>
        <family val="2"/>
      </rPr>
      <t xml:space="preserve">（</t>
    </r>
    <r>
      <rPr>
        <sz val="10"/>
        <rFont val="HGSｺﾞｼｯｸM"/>
        <family val="3"/>
      </rPr>
      <t xml:space="preserve">1</t>
    </r>
    <r>
      <rPr>
        <sz val="10"/>
        <rFont val="DejaVu Sans"/>
        <family val="2"/>
      </rPr>
      <t xml:space="preserve">）評価対象者数</t>
    </r>
  </si>
  <si>
    <r>
      <rPr>
        <sz val="9"/>
        <rFont val="DejaVu Sans"/>
        <family val="2"/>
      </rPr>
      <t xml:space="preserve">評価対象期間（注</t>
    </r>
    <r>
      <rPr>
        <sz val="9"/>
        <rFont val="HGSｺﾞｼｯｸM"/>
        <family val="3"/>
      </rPr>
      <t xml:space="preserve">1</t>
    </r>
    <r>
      <rPr>
        <sz val="9"/>
        <rFont val="DejaVu Sans"/>
        <family val="2"/>
      </rPr>
      <t xml:space="preserve">）に連続して</t>
    </r>
    <r>
      <rPr>
        <sz val="9"/>
        <rFont val="HGSｺﾞｼｯｸM"/>
        <family val="3"/>
      </rPr>
      <t xml:space="preserve">6</t>
    </r>
    <r>
      <rPr>
        <sz val="9"/>
        <rFont val="DejaVu Sans"/>
        <family val="2"/>
      </rPr>
      <t xml:space="preserve">月以上利用した期間（注</t>
    </r>
    <r>
      <rPr>
        <sz val="9"/>
        <rFont val="HGSｺﾞｼｯｸM"/>
        <family val="3"/>
      </rPr>
      <t xml:space="preserve">2</t>
    </r>
    <r>
      <rPr>
        <sz val="9"/>
        <rFont val="DejaVu Sans"/>
        <family val="2"/>
      </rPr>
      <t xml:space="preserve">）（評価対象利用期間）のある要介護者（注</t>
    </r>
    <r>
      <rPr>
        <sz val="9"/>
        <rFont val="HGSｺﾞｼｯｸM"/>
        <family val="3"/>
      </rPr>
      <t xml:space="preserve">3</t>
    </r>
    <r>
      <rPr>
        <sz val="9"/>
        <rFont val="DejaVu Sans"/>
        <family val="2"/>
      </rPr>
      <t xml:space="preserve">）の数</t>
    </r>
  </si>
  <si>
    <r>
      <rPr>
        <sz val="9"/>
        <rFont val="HGSｺﾞｼｯｸM"/>
        <family val="3"/>
      </rPr>
      <t xml:space="preserve">→ 20</t>
    </r>
    <r>
      <rPr>
        <sz val="9"/>
        <rFont val="DejaVu Sans"/>
        <family val="2"/>
      </rPr>
      <t xml:space="preserve">人以上</t>
    </r>
  </si>
  <si>
    <r>
      <rPr>
        <sz val="10"/>
        <rFont val="DejaVu Sans"/>
        <family val="2"/>
      </rPr>
      <t xml:space="preserve">（</t>
    </r>
    <r>
      <rPr>
        <sz val="10"/>
        <rFont val="HGSｺﾞｼｯｸM"/>
        <family val="3"/>
      </rPr>
      <t xml:space="preserve">2</t>
    </r>
    <r>
      <rPr>
        <sz val="10"/>
        <rFont val="DejaVu Sans"/>
        <family val="2"/>
      </rPr>
      <t xml:space="preserve">）重度者の割合</t>
    </r>
  </si>
  <si>
    <t xml:space="preserve">該当
非該当</t>
  </si>
  <si>
    <r>
      <rPr>
        <sz val="9"/>
        <rFont val="DejaVu Sans"/>
        <family val="2"/>
      </rPr>
      <t xml:space="preserve">①のうち、評価対象利用期間の最初の月（評価対象利用開始月）において、要介護度が</t>
    </r>
    <r>
      <rPr>
        <sz val="9"/>
        <rFont val="HGSｺﾞｼｯｸM"/>
        <family val="3"/>
      </rPr>
      <t xml:space="preserve">3</t>
    </r>
    <r>
      <rPr>
        <sz val="9"/>
        <rFont val="DejaVu Sans"/>
        <family val="2"/>
      </rPr>
      <t xml:space="preserve">、</t>
    </r>
    <r>
      <rPr>
        <sz val="9"/>
        <rFont val="HGSｺﾞｼｯｸM"/>
        <family val="3"/>
      </rPr>
      <t xml:space="preserve">4</t>
    </r>
    <r>
      <rPr>
        <sz val="9"/>
        <rFont val="DejaVu Sans"/>
        <family val="2"/>
      </rPr>
      <t xml:space="preserve">または</t>
    </r>
    <r>
      <rPr>
        <sz val="9"/>
        <rFont val="HGSｺﾞｼｯｸM"/>
        <family val="3"/>
      </rPr>
      <t xml:space="preserve">5</t>
    </r>
    <r>
      <rPr>
        <sz val="9"/>
        <rFont val="DejaVu Sans"/>
        <family val="2"/>
      </rPr>
      <t xml:space="preserve">である者の数</t>
    </r>
  </si>
  <si>
    <r>
      <rPr>
        <sz val="9"/>
        <rFont val="HGSｺﾞｼｯｸM"/>
        <family val="3"/>
      </rPr>
      <t xml:space="preserve">→ 15</t>
    </r>
    <r>
      <rPr>
        <sz val="9"/>
        <rFont val="DejaVu Sans"/>
        <family val="2"/>
      </rPr>
      <t xml:space="preserve">％以上</t>
    </r>
  </si>
  <si>
    <r>
      <rPr>
        <sz val="10"/>
        <rFont val="DejaVu Sans"/>
        <family val="2"/>
      </rPr>
      <t xml:space="preserve">（</t>
    </r>
    <r>
      <rPr>
        <sz val="10"/>
        <rFont val="HGSｺﾞｼｯｸM"/>
        <family val="3"/>
      </rPr>
      <t xml:space="preserve">3</t>
    </r>
    <r>
      <rPr>
        <sz val="10"/>
        <rFont val="DejaVu Sans"/>
        <family val="2"/>
      </rPr>
      <t xml:space="preserve">）直近</t>
    </r>
    <r>
      <rPr>
        <sz val="10"/>
        <rFont val="HGSｺﾞｼｯｸM"/>
        <family val="3"/>
      </rPr>
      <t xml:space="preserve">12</t>
    </r>
    <r>
      <rPr>
        <sz val="10"/>
        <rFont val="DejaVu Sans"/>
        <family val="2"/>
      </rPr>
      <t xml:space="preserve">月以内に認定を受けた者の割合</t>
    </r>
  </si>
  <si>
    <r>
      <rPr>
        <sz val="9"/>
        <rFont val="DejaVu Sans"/>
        <family val="2"/>
      </rPr>
      <t xml:space="preserve">①のうち、評価対象利用開始月の時点で初回の要介護・要支援認定があった月から起算して</t>
    </r>
    <r>
      <rPr>
        <sz val="9"/>
        <rFont val="HGSｺﾞｼｯｸM"/>
        <family val="3"/>
      </rPr>
      <t xml:space="preserve">12</t>
    </r>
    <r>
      <rPr>
        <sz val="9"/>
        <rFont val="DejaVu Sans"/>
        <family val="2"/>
      </rPr>
      <t xml:space="preserve">月以内である者の数</t>
    </r>
  </si>
  <si>
    <r>
      <rPr>
        <sz val="9"/>
        <rFont val="HGSｺﾞｼｯｸM"/>
        <family val="3"/>
      </rPr>
      <t xml:space="preserve">→ 15</t>
    </r>
    <r>
      <rPr>
        <sz val="9"/>
        <rFont val="DejaVu Sans"/>
        <family val="2"/>
      </rPr>
      <t xml:space="preserve">％以下</t>
    </r>
  </si>
  <si>
    <r>
      <rPr>
        <sz val="10"/>
        <rFont val="DejaVu Sans"/>
        <family val="2"/>
      </rPr>
      <t xml:space="preserve">（</t>
    </r>
    <r>
      <rPr>
        <sz val="10"/>
        <rFont val="HGSｺﾞｼｯｸM"/>
        <family val="3"/>
      </rPr>
      <t xml:space="preserve">4</t>
    </r>
    <r>
      <rPr>
        <sz val="10"/>
        <rFont val="DejaVu Sans"/>
        <family val="2"/>
      </rPr>
      <t xml:space="preserve">）評価報告者の割合</t>
    </r>
  </si>
  <si>
    <r>
      <rPr>
        <sz val="9"/>
        <rFont val="DejaVu Sans"/>
        <family val="2"/>
      </rPr>
      <t xml:space="preserve">①のうち、評価対象利用開始月と当該月から起算して</t>
    </r>
    <r>
      <rPr>
        <sz val="9"/>
        <rFont val="HGSｺﾞｼｯｸM"/>
        <family val="3"/>
      </rPr>
      <t xml:space="preserve">6</t>
    </r>
    <r>
      <rPr>
        <sz val="9"/>
        <rFont val="DejaVu Sans"/>
        <family val="2"/>
      </rPr>
      <t xml:space="preserve">月目に、事業所の機能訓練指導員が</t>
    </r>
    <r>
      <rPr>
        <sz val="9"/>
        <rFont val="HGSｺﾞｼｯｸM"/>
        <family val="3"/>
      </rPr>
      <t xml:space="preserve">Barthel Index</t>
    </r>
    <r>
      <rPr>
        <sz val="9"/>
        <rFont val="DejaVu Sans"/>
        <family val="2"/>
      </rPr>
      <t xml:space="preserve">を測定し、その結果を報告している者の数</t>
    </r>
  </si>
  <si>
    <r>
      <rPr>
        <sz val="9"/>
        <rFont val="HGSｺﾞｼｯｸM"/>
        <family val="3"/>
      </rPr>
      <t xml:space="preserve">→ 90</t>
    </r>
    <r>
      <rPr>
        <sz val="9"/>
        <rFont val="DejaVu Sans"/>
        <family val="2"/>
      </rPr>
      <t xml:space="preserve">％以上</t>
    </r>
  </si>
  <si>
    <r>
      <rPr>
        <sz val="10"/>
        <rFont val="DejaVu Sans"/>
        <family val="2"/>
      </rPr>
      <t xml:space="preserve">（</t>
    </r>
    <r>
      <rPr>
        <sz val="10"/>
        <rFont val="HGSｺﾞｼｯｸM"/>
        <family val="3"/>
      </rPr>
      <t xml:space="preserve">5</t>
    </r>
    <r>
      <rPr>
        <sz val="10"/>
        <rFont val="DejaVu Sans"/>
        <family val="2"/>
      </rPr>
      <t xml:space="preserve">）</t>
    </r>
    <r>
      <rPr>
        <sz val="10"/>
        <rFont val="HGSｺﾞｼｯｸM"/>
        <family val="3"/>
      </rPr>
      <t xml:space="preserve">ADL</t>
    </r>
    <r>
      <rPr>
        <sz val="10"/>
        <rFont val="DejaVu Sans"/>
        <family val="2"/>
      </rPr>
      <t xml:space="preserve">利得の状況</t>
    </r>
  </si>
  <si>
    <r>
      <rPr>
        <sz val="9"/>
        <rFont val="DejaVu Sans"/>
        <family val="2"/>
      </rPr>
      <t xml:space="preserve">⑥の要件を満たす者のうち</t>
    </r>
    <r>
      <rPr>
        <sz val="9"/>
        <rFont val="HGSｺﾞｼｯｸM"/>
        <family val="3"/>
      </rPr>
      <t xml:space="preserve">ADL</t>
    </r>
    <r>
      <rPr>
        <sz val="9"/>
        <rFont val="DejaVu Sans"/>
        <family val="2"/>
      </rPr>
      <t xml:space="preserve">利得（注</t>
    </r>
    <r>
      <rPr>
        <sz val="9"/>
        <rFont val="HGSｺﾞｼｯｸM"/>
        <family val="3"/>
      </rPr>
      <t xml:space="preserve">4</t>
    </r>
    <r>
      <rPr>
        <sz val="9"/>
        <rFont val="DejaVu Sans"/>
        <family val="2"/>
      </rPr>
      <t xml:space="preserve">）が上位</t>
    </r>
    <r>
      <rPr>
        <sz val="9"/>
        <rFont val="HGSｺﾞｼｯｸM"/>
        <family val="3"/>
      </rPr>
      <t xml:space="preserve">85</t>
    </r>
    <r>
      <rPr>
        <sz val="9"/>
        <rFont val="DejaVu Sans"/>
        <family val="2"/>
      </rPr>
      <t xml:space="preserve">％（注</t>
    </r>
    <r>
      <rPr>
        <sz val="9"/>
        <rFont val="HGSｺﾞｼｯｸM"/>
        <family val="3"/>
      </rPr>
      <t xml:space="preserve">5</t>
    </r>
    <r>
      <rPr>
        <sz val="9"/>
        <rFont val="DejaVu Sans"/>
        <family val="2"/>
      </rPr>
      <t xml:space="preserve">）の者について、各々の</t>
    </r>
    <r>
      <rPr>
        <sz val="9"/>
        <rFont val="HGSｺﾞｼｯｸM"/>
        <family val="3"/>
      </rPr>
      <t xml:space="preserve">ADL</t>
    </r>
    <r>
      <rPr>
        <sz val="9"/>
        <rFont val="DejaVu Sans"/>
        <family val="2"/>
      </rPr>
      <t xml:space="preserve">利得が</t>
    </r>
    <r>
      <rPr>
        <sz val="9"/>
        <rFont val="HGSｺﾞｼｯｸM"/>
        <family val="3"/>
      </rPr>
      <t xml:space="preserve">0</t>
    </r>
    <r>
      <rPr>
        <sz val="9"/>
        <rFont val="DejaVu Sans"/>
        <family val="2"/>
      </rPr>
      <t xml:space="preserve">より大きければ</t>
    </r>
    <r>
      <rPr>
        <sz val="9"/>
        <rFont val="HGSｺﾞｼｯｸM"/>
        <family val="3"/>
      </rPr>
      <t xml:space="preserve">1</t>
    </r>
    <r>
      <rPr>
        <sz val="9"/>
        <rFont val="DejaVu Sans"/>
        <family val="2"/>
      </rPr>
      <t xml:space="preserve">、</t>
    </r>
    <r>
      <rPr>
        <sz val="9"/>
        <rFont val="HGSｺﾞｼｯｸM"/>
        <family val="3"/>
      </rPr>
      <t xml:space="preserve">0</t>
    </r>
    <r>
      <rPr>
        <sz val="9"/>
        <rFont val="DejaVu Sans"/>
        <family val="2"/>
      </rPr>
      <t xml:space="preserve">より小さければー</t>
    </r>
    <r>
      <rPr>
        <sz val="9"/>
        <rFont val="HGSｺﾞｼｯｸM"/>
        <family val="3"/>
      </rPr>
      <t xml:space="preserve">1</t>
    </r>
    <r>
      <rPr>
        <sz val="9"/>
        <rFont val="DejaVu Sans"/>
        <family val="2"/>
      </rPr>
      <t xml:space="preserve">、</t>
    </r>
    <r>
      <rPr>
        <sz val="9"/>
        <rFont val="HGSｺﾞｼｯｸM"/>
        <family val="3"/>
      </rPr>
      <t xml:space="preserve">0</t>
    </r>
    <r>
      <rPr>
        <sz val="9"/>
        <rFont val="DejaVu Sans"/>
        <family val="2"/>
      </rPr>
      <t xml:space="preserve">ならば</t>
    </r>
    <r>
      <rPr>
        <sz val="9"/>
        <rFont val="HGSｺﾞｼｯｸM"/>
        <family val="3"/>
      </rPr>
      <t xml:space="preserve">0</t>
    </r>
    <r>
      <rPr>
        <sz val="9"/>
        <rFont val="DejaVu Sans"/>
        <family val="2"/>
      </rPr>
      <t xml:space="preserve">として合計したもの</t>
    </r>
  </si>
  <si>
    <r>
      <rPr>
        <sz val="9"/>
        <rFont val="DejaVu Sans"/>
        <family val="2"/>
      </rPr>
      <t xml:space="preserve">→ 　</t>
    </r>
    <r>
      <rPr>
        <sz val="9"/>
        <rFont val="HGSｺﾞｼｯｸM"/>
        <family val="3"/>
      </rPr>
      <t xml:space="preserve">0</t>
    </r>
    <r>
      <rPr>
        <sz val="9"/>
        <rFont val="DejaVu Sans"/>
        <family val="2"/>
      </rPr>
      <t xml:space="preserve">以上</t>
    </r>
  </si>
  <si>
    <r>
      <rPr>
        <sz val="8"/>
        <rFont val="DejaVu Sans"/>
        <family val="2"/>
      </rPr>
      <t xml:space="preserve">注４：評価対象利用開始月から起算して六月目の月に測定した</t>
    </r>
    <r>
      <rPr>
        <sz val="8"/>
        <rFont val="HGSｺﾞｼｯｸM"/>
        <family val="3"/>
      </rPr>
      <t xml:space="preserve">ADL</t>
    </r>
    <r>
      <rPr>
        <sz val="8"/>
        <rFont val="DejaVu Sans"/>
        <family val="2"/>
      </rPr>
      <t xml:space="preserve">値から評価対象利用開始月に測定した</t>
    </r>
    <r>
      <rPr>
        <sz val="8"/>
        <rFont val="HGSｺﾞｼｯｸM"/>
        <family val="3"/>
      </rPr>
      <t xml:space="preserve">ADL</t>
    </r>
    <r>
      <rPr>
        <sz val="8"/>
        <rFont val="DejaVu Sans"/>
        <family val="2"/>
      </rPr>
      <t xml:space="preserve">値を控除して得た値。</t>
    </r>
  </si>
  <si>
    <t xml:space="preserve">（参考１－１）</t>
  </si>
  <si>
    <t xml:space="preserve">算定要件確認表（中重度者ケア体制加算）【地域密着型通所介護】</t>
  </si>
  <si>
    <t xml:space="preserve">（ア）前年度の実績で算定する場合</t>
  </si>
  <si>
    <t xml:space="preserve">１０月</t>
  </si>
  <si>
    <t xml:space="preserve">１１月</t>
  </si>
  <si>
    <t xml:space="preserve">１２月</t>
  </si>
  <si>
    <t xml:space="preserve">１月平均</t>
  </si>
  <si>
    <t xml:space="preserve">(1)</t>
  </si>
  <si>
    <t xml:space="preserve">利用者の総数</t>
  </si>
  <si>
    <t xml:space="preserve">(2)</t>
  </si>
  <si>
    <r>
      <rPr>
        <sz val="11"/>
        <rFont val="ＭＳ Ｐゴシック"/>
        <family val="3"/>
      </rPr>
      <t xml:space="preserve">(1)</t>
    </r>
    <r>
      <rPr>
        <sz val="11"/>
        <rFont val="DejaVu Sans"/>
        <family val="2"/>
      </rPr>
      <t xml:space="preserve">のうち要介護３以上の利用者の総数</t>
    </r>
  </si>
  <si>
    <r>
      <rPr>
        <sz val="11"/>
        <rFont val="DejaVu Sans"/>
        <family val="2"/>
      </rPr>
      <t xml:space="preserve">Ｂ</t>
    </r>
    <r>
      <rPr>
        <sz val="11"/>
        <rFont val="ＭＳ Ｐゴシック"/>
        <family val="3"/>
      </rPr>
      <t xml:space="preserve">÷</t>
    </r>
    <r>
      <rPr>
        <sz val="11"/>
        <rFont val="DejaVu Sans"/>
        <family val="2"/>
      </rPr>
      <t xml:space="preserve">Ａ</t>
    </r>
  </si>
  <si>
    <t xml:space="preserve">≧３０％で算定可</t>
  </si>
  <si>
    <t xml:space="preserve">（イ）算定日の属する月の前３月の実績で算定する場合</t>
  </si>
  <si>
    <t xml:space="preserve">・（ア）又は（イ）のいずれか算定する方法の（１）及び（２）を全て記入してください。
　※前年度の実績が６月に満たない事業所（新たに事業を開始し、又は再開した事業所を含む。）については、（イ）により算定してください。
・（１）利用者の総数には、要支援者の人員数を含めません。
・（イ）により算定した事業所は、届出を行った月以降も、毎月継続的に前３月の割合について所定の割合を維持し、これを記録する必要があります。所定の割合を下回った場合は直ちに「介護報酬算定に係る体制等に関する届出書」を提出してください。</t>
  </si>
  <si>
    <t xml:space="preserve">（参考１－２）</t>
  </si>
  <si>
    <t xml:space="preserve">算定要件確認表（認知症加算）【地域密着型通所介護】</t>
  </si>
  <si>
    <r>
      <rPr>
        <sz val="9"/>
        <rFont val="ＭＳ Ｐゴシック"/>
        <family val="3"/>
      </rPr>
      <t xml:space="preserve">(1)</t>
    </r>
    <r>
      <rPr>
        <sz val="9"/>
        <rFont val="DejaVu Sans"/>
        <family val="2"/>
      </rPr>
      <t xml:space="preserve">のうち認知症高齢者の日常生活自立度Ⅲ以上の利用者の総数</t>
    </r>
  </si>
  <si>
    <t xml:space="preserve">≧２０％で算定可</t>
  </si>
  <si>
    <r>
      <rPr>
        <sz val="11"/>
        <rFont val="DejaVu Sans"/>
        <family val="2"/>
      </rPr>
      <t xml:space="preserve">（参考様式５）【</t>
    </r>
    <r>
      <rPr>
        <b val="true"/>
        <sz val="11"/>
        <rFont val="ＭＳ Ｐゴシック"/>
        <family val="3"/>
      </rPr>
      <t xml:space="preserve">R</t>
    </r>
    <r>
      <rPr>
        <b val="true"/>
        <sz val="11"/>
        <rFont val="DejaVu Sans"/>
        <family val="2"/>
      </rPr>
      <t xml:space="preserve">０３年度改定版】</t>
    </r>
  </si>
  <si>
    <t xml:space="preserve">算定要件確認表（サービス提供体制強化加算）【地域密着型通所介護】</t>
  </si>
  <si>
    <t xml:space="preserve">（ア）前年度の実績が６月以上ある事業所の場合</t>
  </si>
  <si>
    <t xml:space="preserve">介護職員の総数</t>
  </si>
  <si>
    <r>
      <rPr>
        <sz val="10"/>
        <rFont val="DejaVu Sans"/>
        <family val="2"/>
      </rPr>
      <t xml:space="preserve">　加算（Ⅰ）
≧</t>
    </r>
    <r>
      <rPr>
        <sz val="10"/>
        <rFont val="ＭＳ Ｐゴシック"/>
        <family val="3"/>
      </rPr>
      <t xml:space="preserve">70</t>
    </r>
    <r>
      <rPr>
        <sz val="10"/>
        <rFont val="DejaVu Sans"/>
        <family val="2"/>
      </rPr>
      <t xml:space="preserve">％で算定可
　加算（Ⅱ）
≧</t>
    </r>
    <r>
      <rPr>
        <sz val="10"/>
        <rFont val="ＭＳ Ｐゴシック"/>
        <family val="3"/>
      </rPr>
      <t xml:space="preserve">50</t>
    </r>
    <r>
      <rPr>
        <sz val="10"/>
        <rFont val="DejaVu Sans"/>
        <family val="2"/>
      </rPr>
      <t xml:space="preserve">％で算定可
　加算（Ⅲ）
≧</t>
    </r>
    <r>
      <rPr>
        <sz val="10"/>
        <rFont val="ＭＳ Ｐゴシック"/>
        <family val="3"/>
      </rPr>
      <t xml:space="preserve">40</t>
    </r>
    <r>
      <rPr>
        <sz val="10"/>
        <rFont val="DejaVu Sans"/>
        <family val="2"/>
      </rPr>
      <t xml:space="preserve">％で算定可</t>
    </r>
  </si>
  <si>
    <r>
      <rPr>
        <sz val="11"/>
        <rFont val="ＭＳ Ｐゴシック"/>
        <family val="3"/>
      </rPr>
      <t xml:space="preserve">(1)</t>
    </r>
    <r>
      <rPr>
        <sz val="11"/>
        <rFont val="DejaVu Sans"/>
        <family val="2"/>
      </rPr>
      <t xml:space="preserve">のうち介護福祉士の総数</t>
    </r>
  </si>
  <si>
    <t xml:space="preserve">(3)</t>
  </si>
  <si>
    <r>
      <rPr>
        <sz val="9"/>
        <rFont val="ＭＳ Ｐゴシック"/>
        <family val="3"/>
      </rPr>
      <t xml:space="preserve">(1)</t>
    </r>
    <r>
      <rPr>
        <sz val="9"/>
        <rFont val="DejaVu Sans"/>
        <family val="2"/>
      </rPr>
      <t xml:space="preserve">のうち勤続年数１０年以上の介護福祉士の総数</t>
    </r>
  </si>
  <si>
    <r>
      <rPr>
        <sz val="11"/>
        <rFont val="DejaVu Sans"/>
        <family val="2"/>
      </rPr>
      <t xml:space="preserve">Ｃ</t>
    </r>
    <r>
      <rPr>
        <sz val="11"/>
        <rFont val="ＭＳ Ｐゴシック"/>
        <family val="3"/>
      </rPr>
      <t xml:space="preserve">÷</t>
    </r>
    <r>
      <rPr>
        <sz val="11"/>
        <rFont val="DejaVu Sans"/>
        <family val="2"/>
      </rPr>
      <t xml:space="preserve">Ａ</t>
    </r>
  </si>
  <si>
    <r>
      <rPr>
        <sz val="11"/>
        <rFont val="DejaVu Sans"/>
        <family val="2"/>
      </rPr>
      <t xml:space="preserve">　加算（Ⅰ）
≧</t>
    </r>
    <r>
      <rPr>
        <sz val="11"/>
        <rFont val="ＭＳ Ｐゴシック"/>
        <family val="3"/>
      </rPr>
      <t xml:space="preserve">25</t>
    </r>
    <r>
      <rPr>
        <sz val="11"/>
        <rFont val="DejaVu Sans"/>
        <family val="2"/>
      </rPr>
      <t xml:space="preserve">％で算定可</t>
    </r>
  </si>
  <si>
    <t xml:space="preserve">(4)</t>
  </si>
  <si>
    <t xml:space="preserve">サービスを直接提供する者の総数</t>
  </si>
  <si>
    <t xml:space="preserve">(5)</t>
  </si>
  <si>
    <r>
      <rPr>
        <sz val="9"/>
        <rFont val="DejaVu Sans"/>
        <family val="2"/>
      </rPr>
      <t xml:space="preserve">（</t>
    </r>
    <r>
      <rPr>
        <sz val="9"/>
        <rFont val="ＭＳ Ｐゴシック"/>
        <family val="3"/>
      </rPr>
      <t xml:space="preserve">4</t>
    </r>
    <r>
      <rPr>
        <sz val="9"/>
        <rFont val="DejaVu Sans"/>
        <family val="2"/>
      </rPr>
      <t xml:space="preserve">）のうち勤続年数が７年以上の者の総数</t>
    </r>
  </si>
  <si>
    <r>
      <rPr>
        <sz val="11"/>
        <rFont val="DejaVu Sans"/>
        <family val="2"/>
      </rPr>
      <t xml:space="preserve">Ｅ</t>
    </r>
    <r>
      <rPr>
        <sz val="11"/>
        <rFont val="ＭＳ Ｐゴシック"/>
        <family val="3"/>
      </rPr>
      <t xml:space="preserve">÷</t>
    </r>
    <r>
      <rPr>
        <sz val="11"/>
        <rFont val="DejaVu Sans"/>
        <family val="2"/>
      </rPr>
      <t xml:space="preserve">Ｄ</t>
    </r>
  </si>
  <si>
    <r>
      <rPr>
        <sz val="11"/>
        <rFont val="DejaVu Sans"/>
        <family val="2"/>
      </rPr>
      <t xml:space="preserve">　加算（Ⅲ）
≧</t>
    </r>
    <r>
      <rPr>
        <sz val="11"/>
        <rFont val="ＭＳ Ｐゴシック"/>
        <family val="3"/>
      </rPr>
      <t xml:space="preserve">30</t>
    </r>
    <r>
      <rPr>
        <sz val="11"/>
        <rFont val="DejaVu Sans"/>
        <family val="2"/>
      </rPr>
      <t xml:space="preserve">％で算定可</t>
    </r>
  </si>
  <si>
    <t xml:space="preserve">（イ）前年度実績が６月に満たない事業所の場合</t>
  </si>
  <si>
    <t xml:space="preserve">　月</t>
  </si>
  <si>
    <t xml:space="preserve">●常勤換算方法による職員数の算定方法
　暦月ごとの職員の勤務延時間数を、当該事業所又は施設において常勤の職員が勤務すべき時間数で除することによって算定するものとし、小数点第２位以下を切り捨てる。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t>
  </si>
  <si>
    <r>
      <rPr>
        <sz val="11"/>
        <rFont val="DejaVu Sans"/>
        <family val="2"/>
      </rPr>
      <t xml:space="preserve">・</t>
    </r>
    <r>
      <rPr>
        <sz val="11"/>
        <rFont val="ＭＳ Ｐゴシック"/>
        <family val="3"/>
      </rPr>
      <t xml:space="preserve">(1)</t>
    </r>
    <r>
      <rPr>
        <sz val="11"/>
        <rFont val="DejaVu Sans"/>
        <family val="2"/>
      </rPr>
      <t xml:space="preserve">～</t>
    </r>
    <r>
      <rPr>
        <sz val="11"/>
        <rFont val="ＭＳ Ｐゴシック"/>
        <family val="3"/>
      </rPr>
      <t xml:space="preserve">(4)</t>
    </r>
    <r>
      <rPr>
        <sz val="11"/>
        <rFont val="DejaVu Sans"/>
        <family val="2"/>
      </rPr>
      <t xml:space="preserve">については、</t>
    </r>
    <r>
      <rPr>
        <b val="true"/>
        <sz val="11"/>
        <rFont val="DejaVu Sans"/>
        <family val="2"/>
      </rPr>
      <t xml:space="preserve">全て常勤換算値</t>
    </r>
    <r>
      <rPr>
        <sz val="11"/>
        <rFont val="DejaVu Sans"/>
        <family val="2"/>
      </rPr>
      <t xml:space="preserve">により記入してください。
・職員の割合の算出に当たっては、常勤換算方法により算出した前年度（３月を除く）の平均を用いる。
・前年度の実績が６月に満たない事業所（新規の事業所、又は再開した事業所を含む）については、届出日の属する月の前３月について、常勤換算方法により算出した平均を用いることとする。</t>
    </r>
  </si>
</sst>
</file>

<file path=xl/styles.xml><?xml version="1.0" encoding="utf-8"?>
<styleSheet xmlns="http://schemas.openxmlformats.org/spreadsheetml/2006/main">
  <numFmts count="20">
    <numFmt numFmtId="164" formatCode="General"/>
    <numFmt numFmtId="165" formatCode="0%"/>
    <numFmt numFmtId="166" formatCode="#,##0\ ;[RED]\(#,##0\)"/>
    <numFmt numFmtId="167" formatCode="M/D/YYYY"/>
    <numFmt numFmtId="168" formatCode="gengouGGGE\年M\月;@"/>
    <numFmt numFmtId="169" formatCode="#,##0.000000;[RED]\-#,##0.000000"/>
    <numFmt numFmtId="170" formatCode="0.00%"/>
    <numFmt numFmtId="171" formatCode="&quot;令和&quot;0\年"/>
    <numFmt numFmtId="172" formatCode="# ?/?"/>
    <numFmt numFmtId="173" formatCode="#,##0\ ;[RED]\-#,##0\ "/>
    <numFmt numFmtId="174" formatCode="0.00"/>
    <numFmt numFmtId="175" formatCode="# ?/?"/>
    <numFmt numFmtId="176" formatCode="0.000"/>
    <numFmt numFmtId="177" formatCode="@"/>
    <numFmt numFmtId="178" formatCode="&quot; ¥&quot;* #,##0\ ;&quot; ¥&quot;* \-#,##0\ ;&quot; ¥&quot;* &quot;- &quot;;@\ "/>
    <numFmt numFmtId="179" formatCode="0\ ;[RED]\-0\ "/>
    <numFmt numFmtId="180" formatCode="0.0"/>
    <numFmt numFmtId="181" formatCode="0.00"/>
    <numFmt numFmtId="182" formatCode="0"/>
    <numFmt numFmtId="183" formatCode="0.0%"/>
  </numFmts>
  <fonts count="64">
    <font>
      <sz val="11"/>
      <color rgb="FF000000"/>
      <name val="ＭＳ Ｐゴシック"/>
      <family val="2"/>
    </font>
    <font>
      <sz val="10"/>
      <name val="Arial"/>
      <family val="0"/>
    </font>
    <font>
      <sz val="10"/>
      <name val="Arial"/>
      <family val="0"/>
    </font>
    <font>
      <sz val="10"/>
      <name val="Arial"/>
      <family val="0"/>
    </font>
    <font>
      <sz val="11"/>
      <name val="ＭＳ Ｐゴシック"/>
      <family val="3"/>
    </font>
    <font>
      <sz val="11"/>
      <color rgb="FF000000"/>
      <name val="ＭＳ Ｐゴシック"/>
      <family val="3"/>
    </font>
    <font>
      <sz val="12"/>
      <color rgb="FF000000"/>
      <name val="ＭＳ ゴシック"/>
      <family val="3"/>
    </font>
    <font>
      <sz val="11"/>
      <color rgb="FF000000"/>
      <name val="HGPｺﾞｼｯｸM"/>
      <family val="3"/>
    </font>
    <font>
      <sz val="14"/>
      <color rgb="FF000000"/>
      <name val="DejaVu Sans"/>
      <family val="2"/>
    </font>
    <font>
      <sz val="11"/>
      <color rgb="FF000000"/>
      <name val="HGｺﾞｼｯｸM"/>
      <family val="3"/>
    </font>
    <font>
      <sz val="12"/>
      <color rgb="FF000000"/>
      <name val="DejaVu Sans"/>
      <family val="2"/>
    </font>
    <font>
      <sz val="12"/>
      <color rgb="FF000000"/>
      <name val="HGPｺﾞｼｯｸM"/>
      <family val="3"/>
    </font>
    <font>
      <sz val="10"/>
      <color rgb="FF000000"/>
      <name val="DejaVu Sans"/>
      <family val="2"/>
    </font>
    <font>
      <sz val="10"/>
      <color rgb="FF000000"/>
      <name val="HGPｺﾞｼｯｸM"/>
      <family val="3"/>
    </font>
    <font>
      <sz val="11"/>
      <name val="HGSｺﾞｼｯｸM"/>
      <family val="3"/>
    </font>
    <font>
      <sz val="16"/>
      <name val="DejaVu Sans"/>
      <family val="2"/>
    </font>
    <font>
      <sz val="11"/>
      <name val="DejaVu Sans"/>
      <family val="2"/>
    </font>
    <font>
      <sz val="10"/>
      <name val="HGSｺﾞｼｯｸM"/>
      <family val="3"/>
    </font>
    <font>
      <sz val="10"/>
      <name val="ＭＳ Ｐゴシック"/>
      <family val="3"/>
    </font>
    <font>
      <b val="true"/>
      <sz val="11"/>
      <color rgb="FF000000"/>
      <name val="ＭＳ Ｐゴシック"/>
      <family val="2"/>
    </font>
    <font>
      <sz val="14"/>
      <color rgb="FF000000"/>
      <name val="Meiryo UI"/>
      <family val="3"/>
    </font>
    <font>
      <b val="true"/>
      <sz val="16"/>
      <color rgb="FF000000"/>
      <name val="DejaVu Sans"/>
      <family val="2"/>
    </font>
    <font>
      <b val="true"/>
      <sz val="14"/>
      <color rgb="FF000000"/>
      <name val="DejaVu Sans"/>
      <family val="2"/>
    </font>
    <font>
      <sz val="12"/>
      <color rgb="FF000000"/>
      <name val="Meiryo UI"/>
      <family val="3"/>
    </font>
    <font>
      <sz val="9"/>
      <color rgb="FF000000"/>
      <name val="DejaVu Sans"/>
      <family val="2"/>
    </font>
    <font>
      <sz val="9"/>
      <color rgb="FF000000"/>
      <name val="Meiryo UI"/>
      <family val="3"/>
    </font>
    <font>
      <sz val="11"/>
      <color rgb="FF000000"/>
      <name val="DejaVu Sans"/>
      <family val="2"/>
    </font>
    <font>
      <sz val="13"/>
      <color rgb="FF000000"/>
      <name val="DejaVu Sans"/>
      <family val="2"/>
    </font>
    <font>
      <sz val="11.5"/>
      <color rgb="FF000000"/>
      <name val="DejaVu Sans"/>
      <family val="2"/>
    </font>
    <font>
      <sz val="11.5"/>
      <color rgb="FF000000"/>
      <name val="Meiryo UI"/>
      <family val="3"/>
    </font>
    <font>
      <sz val="11"/>
      <color rgb="FF000000"/>
      <name val="Meiryo UI"/>
      <family val="3"/>
    </font>
    <font>
      <sz val="12"/>
      <color rgb="FF000000"/>
      <name val="ＭＳ Ｐゴシック"/>
      <family val="3"/>
    </font>
    <font>
      <b val="true"/>
      <sz val="16"/>
      <name val="DejaVu Sans"/>
      <family val="2"/>
    </font>
    <font>
      <b val="true"/>
      <sz val="16"/>
      <name val="ＭＳ Ｐゴシック"/>
      <family val="3"/>
    </font>
    <font>
      <sz val="14"/>
      <name val="ＭＳ Ｐゴシック"/>
      <family val="3"/>
    </font>
    <font>
      <b val="true"/>
      <sz val="12"/>
      <name val="DejaVu Sans"/>
      <family val="2"/>
    </font>
    <font>
      <sz val="9"/>
      <name val="ＭＳ Ｐゴシック"/>
      <family val="3"/>
    </font>
    <font>
      <sz val="9"/>
      <color rgb="FF000000"/>
      <name val="ＭＳ Ｐゴシック"/>
      <family val="3"/>
    </font>
    <font>
      <sz val="9"/>
      <name val="DejaVu Sans"/>
      <family val="2"/>
    </font>
    <font>
      <sz val="8"/>
      <name val="DejaVu Sans"/>
      <family val="2"/>
    </font>
    <font>
      <sz val="10"/>
      <name val="DejaVu Sans"/>
      <family val="2"/>
    </font>
    <font>
      <b val="true"/>
      <u val="single"/>
      <sz val="11"/>
      <color rgb="FF000000"/>
      <name val="DejaVu Sans"/>
      <family val="2"/>
    </font>
    <font>
      <b val="true"/>
      <sz val="11"/>
      <name val="ＭＳ Ｐゴシック"/>
      <family val="3"/>
    </font>
    <font>
      <sz val="10"/>
      <color rgb="FF000000"/>
      <name val="ＭＳ Ｐゴシック"/>
      <family val="3"/>
    </font>
    <font>
      <b val="true"/>
      <sz val="12"/>
      <name val="ＭＳ Ｐゴシック"/>
      <family val="3"/>
    </font>
    <font>
      <sz val="10.5"/>
      <name val="HGSｺﾞｼｯｸM"/>
      <family val="3"/>
    </font>
    <font>
      <sz val="12"/>
      <name val="DejaVu Sans"/>
      <family val="2"/>
    </font>
    <font>
      <sz val="10.5"/>
      <name val="DejaVu Sans"/>
      <family val="2"/>
    </font>
    <font>
      <sz val="9"/>
      <name val="HGSｺﾞｼｯｸM"/>
      <family val="3"/>
    </font>
    <font>
      <sz val="8.5"/>
      <name val="HGSｺﾞｼｯｸM"/>
      <family val="3"/>
    </font>
    <font>
      <sz val="11"/>
      <color rgb="FF000000"/>
      <name val="HG創英角ﾎﾟｯﾌﾟ体"/>
      <family val="5"/>
    </font>
    <font>
      <sz val="8"/>
      <name val="HGSｺﾞｼｯｸM"/>
      <family val="3"/>
    </font>
    <font>
      <sz val="14"/>
      <name val="DejaVu Sans"/>
      <family val="2"/>
    </font>
    <font>
      <sz val="7"/>
      <name val="DejaVu Sans"/>
      <family val="2"/>
    </font>
    <font>
      <strike val="true"/>
      <sz val="11"/>
      <name val="HGSｺﾞｼｯｸM"/>
      <family val="3"/>
    </font>
    <font>
      <b val="true"/>
      <sz val="14"/>
      <name val="DejaVu Sans"/>
      <family val="2"/>
    </font>
    <font>
      <b val="true"/>
      <sz val="14"/>
      <name val="ＭＳ Ｐゴシック"/>
      <family val="3"/>
    </font>
    <font>
      <sz val="8"/>
      <name val="ＭＳ Ｐゴシック"/>
      <family val="3"/>
    </font>
    <font>
      <sz val="6"/>
      <name val="ＭＳ Ｐゴシック"/>
      <family val="3"/>
    </font>
    <font>
      <b val="true"/>
      <sz val="11"/>
      <name val="DejaVu Sans"/>
      <family val="2"/>
    </font>
    <font>
      <sz val="11"/>
      <color rgb="FFFF0000"/>
      <name val="ＭＳ Ｐゴシック"/>
      <family val="3"/>
    </font>
    <font>
      <sz val="8"/>
      <color rgb="FFFF0000"/>
      <name val="ＭＳ Ｐゴシック"/>
      <family val="3"/>
    </font>
    <font>
      <sz val="10"/>
      <color rgb="FFFF0000"/>
      <name val="ＭＳ Ｐゴシック"/>
      <family val="3"/>
    </font>
    <font>
      <sz val="9"/>
      <color rgb="FFFF0000"/>
      <name val="ＭＳ Ｐゴシック"/>
      <family val="3"/>
    </font>
  </fonts>
  <fills count="7">
    <fill>
      <patternFill patternType="none"/>
    </fill>
    <fill>
      <patternFill patternType="gray125"/>
    </fill>
    <fill>
      <patternFill patternType="solid">
        <fgColor rgb="FFDCE6F2"/>
        <bgColor rgb="FFE6E0EC"/>
      </patternFill>
    </fill>
    <fill>
      <patternFill patternType="solid">
        <fgColor rgb="FFFDEADA"/>
        <bgColor rgb="FFE6E0EC"/>
      </patternFill>
    </fill>
    <fill>
      <patternFill patternType="solid">
        <fgColor rgb="FFE6E0EC"/>
        <bgColor rgb="FFDCE6F2"/>
      </patternFill>
    </fill>
    <fill>
      <patternFill patternType="solid">
        <fgColor rgb="FFFFC000"/>
        <bgColor rgb="FFFF9900"/>
      </patternFill>
    </fill>
    <fill>
      <patternFill patternType="solid">
        <fgColor rgb="FFFFFFFF"/>
        <bgColor rgb="FFFDEADA"/>
      </patternFill>
    </fill>
  </fills>
  <borders count="122">
    <border diagonalUp="false" diagonalDown="false">
      <left/>
      <right/>
      <top/>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bottom style="medium"/>
      <diagonal/>
    </border>
    <border diagonalUp="false" diagonalDown="false">
      <left style="thin"/>
      <right style="thin"/>
      <top/>
      <bottom style="dotted"/>
      <diagonal/>
    </border>
    <border diagonalUp="false" diagonalDown="false">
      <left style="thin"/>
      <right style="medium"/>
      <top/>
      <bottom style="dotted"/>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style="medium"/>
      <right style="thin"/>
      <top style="medium"/>
      <bottom style="thin"/>
      <diagonal/>
    </border>
    <border diagonalUp="false" diagonalDown="false">
      <left style="thin"/>
      <right style="thin"/>
      <top style="medium"/>
      <bottom style="dotted"/>
      <diagonal/>
    </border>
    <border diagonalUp="false" diagonalDown="false">
      <left style="thin"/>
      <right style="medium"/>
      <top style="medium"/>
      <bottom style="dotted"/>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medium"/>
      <right style="thin"/>
      <top/>
      <bottom style="thin"/>
      <diagonal/>
    </border>
    <border diagonalUp="false" diagonalDown="false">
      <left style="thin"/>
      <right style="thin"/>
      <top style="thin"/>
      <bottom style="dotted"/>
      <diagonal/>
    </border>
    <border diagonalUp="false" diagonalDown="false">
      <left style="thin"/>
      <right style="medium"/>
      <top style="thin"/>
      <bottom style="dotted"/>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thin"/>
      <right style="medium"/>
      <top style="dotted"/>
      <bottom style="dotted"/>
      <diagonal/>
    </border>
    <border diagonalUp="false" diagonalDown="false">
      <left style="thin"/>
      <right style="thin"/>
      <top style="dotted"/>
      <bottom style="dotted"/>
      <diagonal/>
    </border>
    <border diagonalUp="false" diagonalDown="false">
      <left style="thin"/>
      <right style="medium"/>
      <top style="dotted"/>
      <bottom/>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medium"/>
      <top/>
      <bottom/>
      <diagonal/>
    </border>
    <border diagonalUp="false" diagonalDown="false">
      <left/>
      <right style="thin"/>
      <top/>
      <bottom/>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true" diagonalDown="false">
      <left style="thin"/>
      <right style="thin"/>
      <top style="thin"/>
      <bottom style="thin"/>
      <diagonal style="thin"/>
    </border>
    <border diagonalUp="false" diagonalDown="false">
      <left style="thin"/>
      <right style="thin"/>
      <top style="thin"/>
      <bottom style="dashed"/>
      <diagonal/>
    </border>
    <border diagonalUp="false" diagonalDown="false">
      <left style="thin"/>
      <right style="thin"/>
      <top style="dashed"/>
      <bottom style="dashed"/>
      <diagonal/>
    </border>
    <border diagonalUp="false" diagonalDown="false">
      <left style="thin"/>
      <right style="thin"/>
      <top style="dashed"/>
      <bottom/>
      <diagonal/>
    </border>
    <border diagonalUp="false" diagonalDown="false">
      <left style="thin"/>
      <right style="thin"/>
      <top style="dashed"/>
      <bottom style="thin"/>
      <diagonal/>
    </border>
    <border diagonalUp="false" diagonalDown="false">
      <left/>
      <right/>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style="thin"/>
      <right/>
      <top style="thin"/>
      <bottom style="thin"/>
      <diagonal/>
    </border>
    <border diagonalUp="false" diagonalDown="false">
      <left/>
      <right style="thin"/>
      <top style="thin"/>
      <bottom/>
      <diagonal/>
    </border>
    <border diagonalUp="false" diagonalDown="false">
      <left style="thin"/>
      <right/>
      <top/>
      <bottom style="thin"/>
      <diagonal/>
    </border>
    <border diagonalUp="true" diagonalDown="false">
      <left style="thin"/>
      <right style="thin"/>
      <top style="thin"/>
      <bottom/>
      <diagonal style="thin"/>
    </border>
    <border diagonalUp="false" diagonalDown="false">
      <left/>
      <right/>
      <top/>
      <bottom style="thin"/>
      <diagonal/>
    </border>
    <border diagonalUp="false" diagonalDown="false">
      <left/>
      <right style="thin"/>
      <top/>
      <bottom style="thin"/>
      <diagonal/>
    </border>
    <border diagonalUp="false" diagonalDown="false">
      <left style="thin"/>
      <right style="thin"/>
      <top style="thin"/>
      <bottom style="hair"/>
      <diagonal/>
    </border>
    <border diagonalUp="false" diagonalDown="false">
      <left style="thin"/>
      <right style="thin"/>
      <top style="hair"/>
      <bottom style="hair"/>
      <diagonal/>
    </border>
    <border diagonalUp="false" diagonalDown="false">
      <left/>
      <right style="thin"/>
      <top style="hair"/>
      <bottom style="hair"/>
      <diagonal/>
    </border>
    <border diagonalUp="false" diagonalDown="false">
      <left style="thin"/>
      <right style="thin"/>
      <top style="hair"/>
      <bottom style="thin"/>
      <diagonal/>
    </border>
    <border diagonalUp="false" diagonalDown="false">
      <left style="thin"/>
      <right style="hair"/>
      <top style="thin"/>
      <bottom style="thin"/>
      <diagonal/>
    </border>
    <border diagonalUp="false" diagonalDown="false">
      <left style="hair"/>
      <right style="thin"/>
      <top style="thin"/>
      <bottom style="hair"/>
      <diagonal/>
    </border>
    <border diagonalUp="false" diagonalDown="false">
      <left style="hair"/>
      <right style="thin"/>
      <top style="hair"/>
      <bottom style="hair"/>
      <diagonal/>
    </border>
    <border diagonalUp="false" diagonalDown="false">
      <left/>
      <right/>
      <top style="hair"/>
      <bottom style="hair"/>
      <diagonal/>
    </border>
    <border diagonalUp="false" diagonalDown="false">
      <left style="hair"/>
      <right style="thin"/>
      <top style="hair"/>
      <bottom style="thin"/>
      <diagonal/>
    </border>
    <border diagonalUp="false" diagonalDown="false">
      <left style="thin"/>
      <right style="thin"/>
      <top style="hair"/>
      <bottom/>
      <diagonal/>
    </border>
    <border diagonalUp="false" diagonalDown="false">
      <left style="hair"/>
      <right style="thin"/>
      <top/>
      <bottom style="thin"/>
      <diagonal/>
    </border>
    <border diagonalUp="false" diagonalDown="false">
      <left style="thin"/>
      <right/>
      <top/>
      <bottom/>
      <diagonal/>
    </border>
    <border diagonalUp="false" diagonalDown="false">
      <left/>
      <right style="thin"/>
      <top style="thin"/>
      <bottom style="medium"/>
      <diagonal/>
    </border>
    <border diagonalUp="false" diagonalDown="false">
      <left/>
      <right style="thin"/>
      <top style="medium"/>
      <bottom style="medium"/>
      <diagonal/>
    </border>
    <border diagonalUp="false" diagonalDown="false">
      <left style="medium"/>
      <right style="medium"/>
      <top style="medium"/>
      <bottom style="thin"/>
      <diagonal/>
    </border>
    <border diagonalUp="false" diagonalDown="false">
      <left style="medium"/>
      <right style="medium"/>
      <top style="thin"/>
      <bottom style="medium"/>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top style="thin"/>
      <bottom/>
      <diagonal/>
    </border>
    <border diagonalUp="false" diagonalDown="false">
      <left/>
      <right/>
      <top style="thin"/>
      <bottom style="hair"/>
      <diagonal/>
    </border>
    <border diagonalUp="false" diagonalDown="false">
      <left/>
      <right style="double"/>
      <top style="thin"/>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right style="hair"/>
      <top style="hair"/>
      <bottom style="hair"/>
      <diagonal/>
    </border>
    <border diagonalUp="false" diagonalDown="false">
      <left style="hair"/>
      <right/>
      <top style="hair"/>
      <bottom style="hair"/>
      <diagonal/>
    </border>
    <border diagonalUp="false" diagonalDown="false">
      <left style="hair"/>
      <right style="double"/>
      <top style="hair"/>
      <bottom style="hair"/>
      <diagonal/>
    </border>
    <border diagonalUp="false" diagonalDown="false">
      <left style="thin"/>
      <right style="hair"/>
      <top style="hair"/>
      <bottom/>
      <diagonal/>
    </border>
    <border diagonalUp="false" diagonalDown="false">
      <left style="hair"/>
      <right style="hair"/>
      <top style="hair"/>
      <bottom/>
      <diagonal/>
    </border>
    <border diagonalUp="false" diagonalDown="false">
      <left style="hair"/>
      <right style="thin"/>
      <top style="hair"/>
      <bottom/>
      <diagonal/>
    </border>
    <border diagonalUp="false" diagonalDown="false">
      <left/>
      <right style="hair"/>
      <top style="hair"/>
      <bottom/>
      <diagonal/>
    </border>
    <border diagonalUp="false" diagonalDown="false">
      <left style="hair"/>
      <right/>
      <top style="hair"/>
      <bottom/>
      <diagonal/>
    </border>
    <border diagonalUp="false" diagonalDown="false">
      <left style="hair"/>
      <right style="double"/>
      <top style="hair"/>
      <bottom/>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right style="hair"/>
      <top style="thin"/>
      <bottom style="hair"/>
      <diagonal/>
    </border>
    <border diagonalUp="false" diagonalDown="false">
      <left style="hair"/>
      <right/>
      <top style="thin"/>
      <bottom style="hair"/>
      <diagonal/>
    </border>
    <border diagonalUp="false" diagonalDown="false">
      <left style="hair"/>
      <right style="double"/>
      <top style="thin"/>
      <bottom style="hair"/>
      <diagonal/>
    </border>
    <border diagonalUp="false" diagonalDown="false">
      <left style="double"/>
      <right style="thin"/>
      <top style="thin"/>
      <bottom style="thin"/>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style="hair"/>
      <right style="double"/>
      <top style="hair"/>
      <bottom style="thin"/>
      <diagonal/>
    </border>
    <border diagonalUp="false" diagonalDown="false">
      <left style="thin"/>
      <right style="hair"/>
      <top/>
      <bottom/>
      <diagonal/>
    </border>
    <border diagonalUp="false" diagonalDown="false">
      <left style="hair"/>
      <right style="hair"/>
      <top/>
      <bottom/>
      <diagonal/>
    </border>
    <border diagonalUp="false" diagonalDown="false">
      <left style="hair"/>
      <right/>
      <top/>
      <bottom/>
      <diagonal/>
    </border>
    <border diagonalUp="false" diagonalDown="false">
      <left style="thin"/>
      <right style="hair"/>
      <top/>
      <bottom style="hair"/>
      <diagonal/>
    </border>
    <border diagonalUp="false" diagonalDown="false">
      <left style="hair"/>
      <right style="hair"/>
      <top/>
      <bottom style="hair"/>
      <diagonal/>
    </border>
    <border diagonalUp="false" diagonalDown="false">
      <left style="hair"/>
      <right style="thin"/>
      <top/>
      <bottom style="hair"/>
      <diagonal/>
    </border>
    <border diagonalUp="false" diagonalDown="false">
      <left/>
      <right style="hair"/>
      <top/>
      <bottom style="hair"/>
      <diagonal/>
    </border>
    <border diagonalUp="false" diagonalDown="false">
      <left style="hair"/>
      <right/>
      <top/>
      <bottom style="hair"/>
      <diagonal/>
    </border>
    <border diagonalUp="false" diagonalDown="false">
      <left style="hair"/>
      <right style="double"/>
      <top/>
      <bottom style="hair"/>
      <diagonal/>
    </border>
    <border diagonalUp="false" diagonalDown="false">
      <left/>
      <right style="hair"/>
      <top style="hair"/>
      <bottom style="thin"/>
      <diagonal/>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top/>
      <bottom style="medium"/>
      <diagonal/>
    </border>
    <border diagonalUp="false" diagonalDown="false">
      <left style="double"/>
      <right style="thin"/>
      <top style="thin"/>
      <bottom style="medium"/>
      <diagonal/>
    </border>
    <border diagonalUp="false" diagonalDown="false">
      <left style="thin"/>
      <right style="thin"/>
      <top style="thin"/>
      <bottom style="medium"/>
      <diagonal/>
    </border>
    <border diagonalUp="false" diagonalDown="false">
      <left/>
      <right style="thin"/>
      <top/>
      <bottom style="medium"/>
      <diagonal/>
    </border>
    <border diagonalUp="false" diagonalDown="false">
      <left style="thin"/>
      <right style="hair"/>
      <top style="hair"/>
      <bottom style="medium"/>
      <diagonal/>
    </border>
    <border diagonalUp="false" diagonalDown="false">
      <left style="hair"/>
      <right style="hair"/>
      <top style="hair"/>
      <bottom style="medium"/>
      <diagonal/>
    </border>
    <border diagonalUp="false" diagonalDown="false">
      <left style="hair"/>
      <right style="thin"/>
      <top style="hair"/>
      <bottom style="medium"/>
      <diagonal/>
    </border>
    <border diagonalUp="false" diagonalDown="false">
      <left/>
      <right style="hair"/>
      <top style="hair"/>
      <bottom style="medium"/>
      <diagonal/>
    </border>
    <border diagonalUp="false" diagonalDown="false">
      <left style="hair"/>
      <right/>
      <top style="hair"/>
      <bottom style="medium"/>
      <diagonal/>
    </border>
    <border diagonalUp="false" diagonalDown="false">
      <left style="hair"/>
      <right style="double"/>
      <top style="hair"/>
      <bottom style="medium"/>
      <diagonal/>
    </border>
    <border diagonalUp="false" diagonalDown="false">
      <left style="thin"/>
      <right/>
      <top/>
      <bottom style="hair"/>
      <diagonal/>
    </border>
    <border diagonalUp="false" diagonalDown="false">
      <left style="double"/>
      <right style="thin"/>
      <top style="medium"/>
      <bottom style="hair"/>
      <diagonal/>
    </border>
    <border diagonalUp="false" diagonalDown="false">
      <left style="thin"/>
      <right/>
      <top style="hair"/>
      <bottom style="hair"/>
      <diagonal/>
    </border>
    <border diagonalUp="false" diagonalDown="false">
      <left style="double"/>
      <right style="thin"/>
      <top style="hair"/>
      <bottom style="hair"/>
      <diagonal/>
    </border>
    <border diagonalUp="false" diagonalDown="false">
      <left style="thin"/>
      <right/>
      <top style="hair"/>
      <bottom style="medium"/>
      <diagonal/>
    </border>
    <border diagonalUp="false" diagonalDown="false">
      <left style="double"/>
      <right style="thin"/>
      <top style="hair"/>
      <bottom style="medium"/>
      <diagonal/>
    </border>
    <border diagonalUp="false" diagonalDown="false">
      <left style="thin"/>
      <right style="thin"/>
      <top style="medium"/>
      <bottom style="thin"/>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right/>
      <top style="medium"/>
      <bottom style="medium"/>
      <diagonal/>
    </border>
    <border diagonalUp="false" diagonalDown="false">
      <left style="medium"/>
      <right/>
      <top/>
      <bottom/>
      <diagonal/>
    </border>
  </borders>
  <cellStyleXfs count="3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625">
    <xf numFmtId="164" fontId="0" fillId="0" borderId="0" xfId="0" applyFont="false" applyBorder="false" applyAlignment="fals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true"/>
      <protection locked="true" hidden="false"/>
    </xf>
    <xf numFmtId="164" fontId="7" fillId="0" borderId="0" xfId="0" applyFont="true" applyBorder="false" applyAlignment="true" applyProtection="false">
      <alignment horizontal="center" vertical="center" textRotation="0" wrapText="false" indent="0" shrinkToFit="true"/>
      <protection locked="true" hidden="false"/>
    </xf>
    <xf numFmtId="164" fontId="7" fillId="0" borderId="0" xfId="0" applyFont="true" applyBorder="false" applyAlignment="true" applyProtection="false">
      <alignment horizontal="general" vertical="center" textRotation="0" wrapText="false" indent="0" shrinkToFit="tru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4" fontId="10" fillId="0" borderId="1" xfId="0" applyFont="true" applyBorder="true" applyAlignment="true" applyProtection="false">
      <alignment horizontal="center" vertical="center" textRotation="0" wrapText="false" indent="0" shrinkToFit="true"/>
      <protection locked="true" hidden="false"/>
    </xf>
    <xf numFmtId="164" fontId="11" fillId="0" borderId="2" xfId="0" applyFont="true" applyBorder="true" applyAlignment="true" applyProtection="false">
      <alignment horizontal="center" vertical="center" textRotation="0" wrapText="false" indent="0" shrinkToFit="true"/>
      <protection locked="true" hidden="false"/>
    </xf>
    <xf numFmtId="164" fontId="10" fillId="0" borderId="3" xfId="0" applyFont="true" applyBorder="true" applyAlignment="true" applyProtection="false">
      <alignment horizontal="center" vertical="center" textRotation="0" wrapText="false" indent="0" shrinkToFit="true"/>
      <protection locked="true" hidden="false"/>
    </xf>
    <xf numFmtId="164" fontId="12" fillId="0" borderId="4" xfId="0" applyFont="true" applyBorder="true" applyAlignment="true" applyProtection="false">
      <alignment horizontal="left" vertical="center" textRotation="0" wrapText="false" indent="0" shrinkToFit="false"/>
      <protection locked="true" hidden="false"/>
    </xf>
    <xf numFmtId="164" fontId="13" fillId="0" borderId="5" xfId="0" applyFont="true" applyBorder="true" applyAlignment="true" applyProtection="false">
      <alignment horizontal="center" vertical="center" textRotation="0" wrapText="false" indent="0" shrinkToFit="false"/>
      <protection locked="true" hidden="false"/>
    </xf>
    <xf numFmtId="164" fontId="12" fillId="0" borderId="6"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13" fillId="0" borderId="7" xfId="0" applyFont="true" applyBorder="true" applyAlignment="true" applyProtection="false">
      <alignment horizontal="center" vertical="center" textRotation="0" wrapText="false" indent="0" shrinkToFit="false"/>
      <protection locked="true" hidden="false"/>
    </xf>
    <xf numFmtId="164" fontId="12" fillId="0" borderId="8" xfId="0" applyFont="true" applyBorder="true" applyAlignment="true" applyProtection="false">
      <alignment horizontal="left" vertical="center" textRotation="0" wrapText="false" indent="0" shrinkToFit="false"/>
      <protection locked="true" hidden="false"/>
    </xf>
    <xf numFmtId="164" fontId="12" fillId="0" borderId="9" xfId="0" applyFont="true" applyBorder="true" applyAlignment="true" applyProtection="false">
      <alignment horizontal="general" vertical="center" textRotation="0" wrapText="true" indent="0" shrinkToFit="true"/>
      <protection locked="true" hidden="false"/>
    </xf>
    <xf numFmtId="164" fontId="13" fillId="0" borderId="10" xfId="0" applyFont="true" applyBorder="true" applyAlignment="true" applyProtection="false">
      <alignment horizontal="center" vertical="center" textRotation="0" wrapText="false" indent="0" shrinkToFit="true"/>
      <protection locked="true" hidden="false"/>
    </xf>
    <xf numFmtId="164" fontId="12" fillId="0" borderId="11" xfId="0" applyFont="true" applyBorder="true" applyAlignment="true" applyProtection="false">
      <alignment horizontal="general" vertical="center" textRotation="0" wrapText="false" indent="0" shrinkToFit="tru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13" fillId="0" borderId="12" xfId="0" applyFont="true" applyBorder="true" applyAlignment="true" applyProtection="false">
      <alignment horizontal="center" vertical="center" textRotation="0" wrapText="false" indent="0" shrinkToFit="true"/>
      <protection locked="true" hidden="false"/>
    </xf>
    <xf numFmtId="164" fontId="12" fillId="0" borderId="13" xfId="0" applyFont="true" applyBorder="true" applyAlignment="true" applyProtection="false">
      <alignment horizontal="general" vertical="center" textRotation="0" wrapText="false" indent="0" shrinkToFit="true"/>
      <protection locked="true" hidden="false"/>
    </xf>
    <xf numFmtId="164" fontId="12" fillId="0" borderId="14" xfId="0" applyFont="true" applyBorder="true" applyAlignment="true" applyProtection="false">
      <alignment horizontal="general" vertical="center" textRotation="0" wrapText="true" indent="0" shrinkToFit="true"/>
      <protection locked="true" hidden="false"/>
    </xf>
    <xf numFmtId="164" fontId="13" fillId="0" borderId="15" xfId="0" applyFont="true" applyBorder="true" applyAlignment="true" applyProtection="false">
      <alignment horizontal="center" vertical="center" textRotation="0" wrapText="false" indent="0" shrinkToFit="true"/>
      <protection locked="true" hidden="false"/>
    </xf>
    <xf numFmtId="164" fontId="12" fillId="0" borderId="16" xfId="0" applyFont="true" applyBorder="true" applyAlignment="true" applyProtection="false">
      <alignment horizontal="general" vertical="center" textRotation="0" wrapText="false" indent="0" shrinkToFit="true"/>
      <protection locked="true" hidden="false"/>
    </xf>
    <xf numFmtId="164" fontId="12" fillId="0" borderId="17" xfId="0" applyFont="true" applyBorder="true" applyAlignment="true" applyProtection="false">
      <alignment horizontal="general" vertical="center" textRotation="0" wrapText="true" indent="0" shrinkToFit="true"/>
      <protection locked="true" hidden="false"/>
    </xf>
    <xf numFmtId="164" fontId="13" fillId="0" borderId="18" xfId="0" applyFont="true" applyBorder="true" applyAlignment="true" applyProtection="false">
      <alignment horizontal="center" vertical="center" textRotation="0" wrapText="false" indent="0" shrinkToFit="true"/>
      <protection locked="true" hidden="false"/>
    </xf>
    <xf numFmtId="164" fontId="12" fillId="0" borderId="19" xfId="0" applyFont="true" applyBorder="true" applyAlignment="true" applyProtection="false">
      <alignment horizontal="center" vertical="center" textRotation="0" wrapText="false" indent="0" shrinkToFit="true"/>
      <protection locked="true" hidden="false"/>
    </xf>
    <xf numFmtId="164" fontId="12" fillId="0" borderId="17" xfId="0" applyFont="true" applyBorder="true" applyAlignment="true" applyProtection="false">
      <alignment horizontal="left" vertical="center" textRotation="0" wrapText="true" indent="0" shrinkToFit="true"/>
      <protection locked="true" hidden="false"/>
    </xf>
    <xf numFmtId="164" fontId="12" fillId="0" borderId="19" xfId="0" applyFont="true" applyBorder="true" applyAlignment="true" applyProtection="false">
      <alignment horizontal="general" vertical="center" textRotation="0" wrapText="false" indent="0" shrinkToFit="true"/>
      <protection locked="true" hidden="false"/>
    </xf>
    <xf numFmtId="164" fontId="13" fillId="0" borderId="5" xfId="0" applyFont="true" applyBorder="true" applyAlignment="true" applyProtection="false">
      <alignment horizontal="center" vertical="center" textRotation="0" wrapText="false" indent="0" shrinkToFit="true"/>
      <protection locked="true" hidden="false"/>
    </xf>
    <xf numFmtId="164" fontId="12" fillId="0" borderId="6" xfId="0" applyFont="true" applyBorder="true" applyAlignment="true" applyProtection="false">
      <alignment horizontal="general" vertical="center" textRotation="0" wrapText="false" indent="0" shrinkToFit="true"/>
      <protection locked="true" hidden="false"/>
    </xf>
    <xf numFmtId="164" fontId="12" fillId="0" borderId="20" xfId="0" applyFont="true" applyBorder="true" applyAlignment="true" applyProtection="false">
      <alignment horizontal="general" vertical="center" textRotation="0" wrapText="false" indent="0" shrinkToFit="true"/>
      <protection locked="true" hidden="false"/>
    </xf>
    <xf numFmtId="164" fontId="13" fillId="0" borderId="21" xfId="0" applyFont="true" applyBorder="true" applyAlignment="true" applyProtection="false">
      <alignment horizontal="center" vertical="center" textRotation="0" wrapText="false" indent="0" shrinkToFit="true"/>
      <protection locked="true" hidden="false"/>
    </xf>
    <xf numFmtId="164" fontId="12" fillId="0" borderId="22" xfId="0" applyFont="true" applyBorder="true" applyAlignment="true" applyProtection="false">
      <alignment horizontal="general" vertical="center" textRotation="0" wrapText="false" indent="0" shrinkToFit="true"/>
      <protection locked="true" hidden="false"/>
    </xf>
    <xf numFmtId="164" fontId="12" fillId="0" borderId="23" xfId="0" applyFont="true" applyBorder="true" applyAlignment="true" applyProtection="false">
      <alignment horizontal="left" vertical="center" textRotation="0" wrapText="true" indent="0" shrinkToFit="true"/>
      <protection locked="true" hidden="false"/>
    </xf>
    <xf numFmtId="164" fontId="13" fillId="0" borderId="24" xfId="0" applyFont="true" applyBorder="true" applyAlignment="true" applyProtection="false">
      <alignment horizontal="center" vertical="center" textRotation="0" wrapText="false" indent="0" shrinkToFit="true"/>
      <protection locked="true" hidden="false"/>
    </xf>
    <xf numFmtId="164" fontId="12" fillId="0" borderId="20" xfId="0" applyFont="true" applyBorder="true" applyAlignment="true" applyProtection="false">
      <alignment horizontal="general" vertical="center" textRotation="0" wrapText="true" indent="0" shrinkToFit="true"/>
      <protection locked="true" hidden="false"/>
    </xf>
    <xf numFmtId="164" fontId="13" fillId="0" borderId="25" xfId="0" applyFont="true" applyBorder="true" applyAlignment="true" applyProtection="false">
      <alignment horizontal="center" vertical="center" textRotation="0" wrapText="false" indent="0" shrinkToFit="true"/>
      <protection locked="true" hidden="false"/>
    </xf>
    <xf numFmtId="164" fontId="12" fillId="0" borderId="26" xfId="0" applyFont="true" applyBorder="true" applyAlignment="true" applyProtection="false">
      <alignment horizontal="general" vertical="center" textRotation="0" wrapText="true" indent="0" shrinkToFit="true"/>
      <protection locked="true" hidden="false"/>
    </xf>
    <xf numFmtId="164" fontId="12" fillId="0" borderId="4" xfId="0" applyFont="true" applyBorder="true" applyAlignment="true" applyProtection="false">
      <alignment horizontal="left" vertical="center" textRotation="0" wrapText="true" indent="0" shrinkToFit="true"/>
      <protection locked="true" hidden="false"/>
    </xf>
    <xf numFmtId="164" fontId="13" fillId="0" borderId="7" xfId="0" applyFont="true" applyBorder="true" applyAlignment="true" applyProtection="false">
      <alignment horizontal="center" vertical="center" textRotation="0" wrapText="false" indent="0" shrinkToFit="true"/>
      <protection locked="true" hidden="false"/>
    </xf>
    <xf numFmtId="164" fontId="12" fillId="0" borderId="8" xfId="0" applyFont="true" applyBorder="true" applyAlignment="true" applyProtection="false">
      <alignment horizontal="center" vertical="center" textRotation="0" wrapText="false" indent="0" shrinkToFit="true"/>
      <protection locked="true" hidden="false"/>
    </xf>
    <xf numFmtId="164" fontId="14" fillId="0" borderId="0" xfId="24" applyFont="true" applyBorder="false" applyAlignment="true" applyProtection="false">
      <alignment horizontal="center" vertical="center" textRotation="0" wrapText="false" indent="0" shrinkToFit="false"/>
      <protection locked="true" hidden="false"/>
    </xf>
    <xf numFmtId="164" fontId="14" fillId="0" borderId="0" xfId="24" applyFont="true" applyBorder="false" applyAlignment="true" applyProtection="false">
      <alignment horizontal="left" vertical="center" textRotation="0" wrapText="false" indent="0" shrinkToFit="false"/>
      <protection locked="true" hidden="false"/>
    </xf>
    <xf numFmtId="164" fontId="4" fillId="0" borderId="0" xfId="24" applyFont="false" applyBorder="false" applyAlignment="true" applyProtection="false">
      <alignment horizontal="left" vertical="center" textRotation="0" wrapText="false" indent="0" shrinkToFit="false"/>
      <protection locked="true" hidden="false"/>
    </xf>
    <xf numFmtId="164" fontId="15" fillId="0" borderId="0" xfId="24" applyFont="true" applyBorder="false" applyAlignment="true" applyProtection="false">
      <alignment horizontal="left" vertical="center" textRotation="0" wrapText="false" indent="0" shrinkToFit="false"/>
      <protection locked="true" hidden="false"/>
    </xf>
    <xf numFmtId="164" fontId="15" fillId="0" borderId="0" xfId="24" applyFont="true" applyBorder="true" applyAlignment="true" applyProtection="false">
      <alignment horizontal="center" vertical="center" textRotation="0" wrapText="false" indent="0" shrinkToFit="false"/>
      <protection locked="true" hidden="false"/>
    </xf>
    <xf numFmtId="164" fontId="14" fillId="0" borderId="27" xfId="24" applyFont="true" applyBorder="true" applyAlignment="true" applyProtection="false">
      <alignment horizontal="center" vertical="center" textRotation="0" wrapText="false" indent="0" shrinkToFit="false"/>
      <protection locked="true" hidden="false"/>
    </xf>
    <xf numFmtId="164" fontId="16" fillId="0" borderId="18" xfId="24" applyFont="true" applyBorder="true" applyAlignment="true" applyProtection="false">
      <alignment horizontal="center" vertical="center" textRotation="0" wrapText="false" indent="0" shrinkToFit="false"/>
      <protection locked="true" hidden="false"/>
    </xf>
    <xf numFmtId="164" fontId="14" fillId="0" borderId="28" xfId="24" applyFont="true" applyBorder="true" applyAlignment="true" applyProtection="false">
      <alignment horizontal="left" vertical="center" textRotation="0" wrapText="false" indent="0" shrinkToFit="false"/>
      <protection locked="true" hidden="false"/>
    </xf>
    <xf numFmtId="164" fontId="14" fillId="0" borderId="29" xfId="24" applyFont="true" applyBorder="true" applyAlignment="true" applyProtection="false">
      <alignment horizontal="left" vertical="center" textRotation="0" wrapText="false" indent="0" shrinkToFit="false"/>
      <protection locked="true" hidden="false"/>
    </xf>
    <xf numFmtId="164" fontId="14" fillId="0" borderId="30" xfId="24" applyFont="true" applyBorder="true" applyAlignment="true" applyProtection="false">
      <alignment horizontal="left" vertical="center" textRotation="0" wrapText="false" indent="0" shrinkToFit="false"/>
      <protection locked="true" hidden="false"/>
    </xf>
    <xf numFmtId="164" fontId="14" fillId="0" borderId="18" xfId="24" applyFont="true" applyBorder="true" applyAlignment="true" applyProtection="false">
      <alignment horizontal="center" vertical="center" textRotation="0" wrapText="false" indent="0" shrinkToFit="false"/>
      <protection locked="true" hidden="false"/>
    </xf>
    <xf numFmtId="164" fontId="14" fillId="0" borderId="18" xfId="24" applyFont="true" applyBorder="true" applyAlignment="true" applyProtection="false">
      <alignment horizontal="left" vertical="center" textRotation="0" wrapText="false" indent="0" shrinkToFit="false"/>
      <protection locked="true" hidden="false"/>
    </xf>
    <xf numFmtId="164" fontId="4" fillId="0" borderId="18" xfId="24" applyFont="false" applyBorder="true" applyAlignment="true" applyProtection="false">
      <alignment horizontal="left" vertical="center" textRotation="0" wrapText="false" indent="0" shrinkToFit="false"/>
      <protection locked="true" hidden="false"/>
    </xf>
    <xf numFmtId="164" fontId="16" fillId="0" borderId="18" xfId="24" applyFont="true" applyBorder="true" applyAlignment="true" applyProtection="false">
      <alignment horizontal="left" vertical="center" textRotation="0" wrapText="false" indent="0" shrinkToFit="false"/>
      <protection locked="true" hidden="false"/>
    </xf>
    <xf numFmtId="164" fontId="16" fillId="0" borderId="18" xfId="24" applyFont="true" applyBorder="true" applyAlignment="true" applyProtection="false">
      <alignment horizontal="left" vertical="center" textRotation="0" wrapText="true" indent="0" shrinkToFit="false"/>
      <protection locked="true" hidden="false"/>
    </xf>
    <xf numFmtId="164" fontId="14" fillId="0" borderId="31" xfId="24" applyFont="true" applyBorder="true" applyAlignment="true" applyProtection="false">
      <alignment horizontal="center" vertical="top" textRotation="0" wrapText="false" indent="0" shrinkToFit="false"/>
      <protection locked="true" hidden="false"/>
    </xf>
    <xf numFmtId="164" fontId="14" fillId="0" borderId="31" xfId="24" applyFont="true" applyBorder="true" applyAlignment="true" applyProtection="false">
      <alignment horizontal="center" vertical="center" textRotation="0" wrapText="false" indent="0" shrinkToFit="false"/>
      <protection locked="true" hidden="false"/>
    </xf>
    <xf numFmtId="164" fontId="16" fillId="0" borderId="32" xfId="24" applyFont="true" applyBorder="true" applyAlignment="true" applyProtection="false">
      <alignment horizontal="left" vertical="center" textRotation="0" wrapText="false" indent="0" shrinkToFit="true"/>
      <protection locked="true" hidden="false"/>
    </xf>
    <xf numFmtId="164" fontId="16" fillId="0" borderId="32" xfId="24" applyFont="true" applyBorder="true" applyAlignment="true" applyProtection="false">
      <alignment horizontal="left" vertical="center" textRotation="0" wrapText="false" indent="0" shrinkToFit="false"/>
      <protection locked="true" hidden="false"/>
    </xf>
    <xf numFmtId="164" fontId="16" fillId="0" borderId="18" xfId="24" applyFont="true" applyBorder="true" applyAlignment="true" applyProtection="false">
      <alignment horizontal="left" vertical="top" textRotation="0" wrapText="false" indent="0" shrinkToFit="false"/>
      <protection locked="true" hidden="false"/>
    </xf>
    <xf numFmtId="167" fontId="14" fillId="0" borderId="0" xfId="24" applyFont="true" applyBorder="false" applyAlignment="true" applyProtection="false">
      <alignment horizontal="left" vertical="center" textRotation="0" wrapText="false" indent="0" shrinkToFit="false"/>
      <protection locked="true" hidden="false"/>
    </xf>
    <xf numFmtId="164" fontId="16" fillId="0" borderId="0" xfId="24" applyFont="true" applyBorder="false" applyAlignment="true" applyProtection="false">
      <alignment horizontal="general" vertical="center" textRotation="0" wrapText="true" indent="0" shrinkToFit="false"/>
      <protection locked="true" hidden="false"/>
    </xf>
    <xf numFmtId="164" fontId="16" fillId="0" borderId="33" xfId="24" applyFont="true" applyBorder="true" applyAlignment="true" applyProtection="false">
      <alignment horizontal="left" vertical="center" textRotation="0" wrapText="true" indent="0" shrinkToFit="false"/>
      <protection locked="true" hidden="false"/>
    </xf>
    <xf numFmtId="164" fontId="16" fillId="0" borderId="33" xfId="24" applyFont="true" applyBorder="true" applyAlignment="true" applyProtection="false">
      <alignment horizontal="left" vertical="center" textRotation="0" wrapText="false" indent="0" shrinkToFit="true"/>
      <protection locked="true" hidden="false"/>
    </xf>
    <xf numFmtId="164" fontId="16" fillId="0" borderId="33" xfId="24" applyFont="true" applyBorder="true" applyAlignment="true" applyProtection="false">
      <alignment horizontal="left" vertical="center" textRotation="0" wrapText="false" indent="0" shrinkToFit="false"/>
      <protection locked="true" hidden="false"/>
    </xf>
    <xf numFmtId="164" fontId="16" fillId="0" borderId="33" xfId="24" applyFont="true" applyBorder="true" applyAlignment="true" applyProtection="false">
      <alignment horizontal="general" vertical="center" textRotation="0" wrapText="true" indent="0" shrinkToFit="false"/>
      <protection locked="true" hidden="false"/>
    </xf>
    <xf numFmtId="164" fontId="14" fillId="0" borderId="33" xfId="24" applyFont="true" applyBorder="true" applyAlignment="true" applyProtection="false">
      <alignment horizontal="left" vertical="center" textRotation="0" wrapText="false" indent="0" shrinkToFit="true"/>
      <protection locked="true" hidden="false"/>
    </xf>
    <xf numFmtId="164" fontId="16" fillId="0" borderId="0" xfId="24" applyFont="true" applyBorder="false" applyAlignment="false" applyProtection="false">
      <alignment horizontal="general" vertical="bottom" textRotation="0" wrapText="false" indent="0" shrinkToFit="false"/>
      <protection locked="true" hidden="false"/>
    </xf>
    <xf numFmtId="164" fontId="16" fillId="0" borderId="34" xfId="28" applyFont="true" applyBorder="true" applyAlignment="true" applyProtection="false">
      <alignment horizontal="left" vertical="center" textRotation="0" wrapText="false" indent="0" shrinkToFit="true"/>
      <protection locked="true" hidden="false"/>
    </xf>
    <xf numFmtId="164" fontId="16" fillId="0" borderId="33" xfId="28" applyFont="true" applyBorder="true" applyAlignment="true" applyProtection="false">
      <alignment horizontal="general" vertical="center" textRotation="0" wrapText="true" indent="0" shrinkToFit="false"/>
      <protection locked="true" hidden="false"/>
    </xf>
    <xf numFmtId="164" fontId="16" fillId="0" borderId="35" xfId="28" applyFont="true" applyBorder="true" applyAlignment="true" applyProtection="false">
      <alignment horizontal="left" vertical="center" textRotation="0" wrapText="false" indent="0" shrinkToFit="false"/>
      <protection locked="true" hidden="false"/>
    </xf>
    <xf numFmtId="164" fontId="14" fillId="0" borderId="36" xfId="24" applyFont="true" applyBorder="true" applyAlignment="true" applyProtection="false">
      <alignment horizontal="center" vertical="center" textRotation="0" wrapText="false" indent="0" shrinkToFit="false"/>
      <protection locked="true" hidden="false"/>
    </xf>
    <xf numFmtId="164" fontId="14" fillId="0" borderId="18" xfId="24" applyFont="true" applyBorder="true" applyAlignment="true" applyProtection="false">
      <alignment horizontal="left" vertical="top" textRotation="0" wrapText="false" indent="0" shrinkToFit="false"/>
      <protection locked="true" hidden="false"/>
    </xf>
    <xf numFmtId="164" fontId="14" fillId="0" borderId="36" xfId="24" applyFont="true" applyBorder="true" applyAlignment="true" applyProtection="false">
      <alignment horizontal="left" vertical="center" textRotation="0" wrapText="true" indent="0" shrinkToFit="false"/>
      <protection locked="true" hidden="false"/>
    </xf>
    <xf numFmtId="164" fontId="14" fillId="0" borderId="36" xfId="24" applyFont="true" applyBorder="true" applyAlignment="true" applyProtection="false">
      <alignment horizontal="left" vertical="center" textRotation="0" wrapText="false" indent="0" shrinkToFit="false"/>
      <protection locked="true" hidden="false"/>
    </xf>
    <xf numFmtId="164" fontId="14" fillId="0" borderId="36" xfId="24" applyFont="true" applyBorder="true" applyAlignment="true" applyProtection="false">
      <alignment horizontal="general" vertical="center" textRotation="0" wrapText="true" indent="0" shrinkToFit="false"/>
      <protection locked="true" hidden="false"/>
    </xf>
    <xf numFmtId="164" fontId="14" fillId="0" borderId="36" xfId="24" applyFont="true" applyBorder="true" applyAlignment="true" applyProtection="false">
      <alignment horizontal="left" vertical="top" textRotation="0" wrapText="false" indent="0" shrinkToFit="false"/>
      <protection locked="true" hidden="false"/>
    </xf>
    <xf numFmtId="164" fontId="14" fillId="0" borderId="24" xfId="24" applyFont="true" applyBorder="true" applyAlignment="true" applyProtection="false">
      <alignment horizontal="general" vertical="center" textRotation="0" wrapText="false" indent="0" shrinkToFit="false"/>
      <protection locked="true" hidden="false"/>
    </xf>
    <xf numFmtId="164" fontId="14" fillId="0" borderId="24" xfId="24" applyFont="true" applyBorder="true" applyAlignment="true" applyProtection="false">
      <alignment horizontal="general" vertical="top" textRotation="0" wrapText="false" indent="0" shrinkToFit="false"/>
      <protection locked="true" hidden="false"/>
    </xf>
    <xf numFmtId="164" fontId="14" fillId="0" borderId="25" xfId="24" applyFont="true" applyBorder="true" applyAlignment="true" applyProtection="false">
      <alignment horizontal="general" vertical="center" textRotation="0" wrapText="false" indent="0" shrinkToFit="false"/>
      <protection locked="true" hidden="false"/>
    </xf>
    <xf numFmtId="164" fontId="14" fillId="0" borderId="25" xfId="24" applyFont="true" applyBorder="true" applyAlignment="true" applyProtection="false">
      <alignment horizontal="general" vertical="top" textRotation="0" wrapText="false" indent="0" shrinkToFit="false"/>
      <protection locked="true" hidden="false"/>
    </xf>
    <xf numFmtId="164" fontId="14" fillId="0" borderId="12" xfId="24" applyFont="true" applyBorder="true" applyAlignment="true" applyProtection="false">
      <alignment horizontal="general" vertical="center" textRotation="0" wrapText="false" indent="0" shrinkToFit="false"/>
      <protection locked="true" hidden="false"/>
    </xf>
    <xf numFmtId="164" fontId="14" fillId="0" borderId="12" xfId="24" applyFont="true" applyBorder="true" applyAlignment="true" applyProtection="false">
      <alignment horizontal="general" vertical="top" textRotation="0" wrapText="false" indent="0" shrinkToFit="false"/>
      <protection locked="true" hidden="false"/>
    </xf>
    <xf numFmtId="164" fontId="17" fillId="0" borderId="37" xfId="24" applyFont="true" applyBorder="true" applyAlignment="true" applyProtection="false">
      <alignment horizontal="general" vertical="center" textRotation="0" wrapText="false" indent="0" shrinkToFit="false"/>
      <protection locked="true" hidden="false"/>
    </xf>
    <xf numFmtId="164" fontId="17" fillId="0" borderId="38" xfId="24" applyFont="true" applyBorder="true" applyAlignment="true" applyProtection="false">
      <alignment horizontal="general" vertical="center" textRotation="0" wrapText="true" indent="0" shrinkToFit="false"/>
      <protection locked="true" hidden="false"/>
    </xf>
    <xf numFmtId="164" fontId="18" fillId="0" borderId="38" xfId="24" applyFont="true" applyBorder="true" applyAlignment="true" applyProtection="false">
      <alignment horizontal="general" vertical="center" textRotation="0" wrapText="false" indent="0" shrinkToFit="false"/>
      <protection locked="true" hidden="false"/>
    </xf>
    <xf numFmtId="164" fontId="17" fillId="0" borderId="38" xfId="24" applyFont="true" applyBorder="true" applyAlignment="true" applyProtection="false">
      <alignment horizontal="left" vertical="center" textRotation="0" wrapText="true" indent="0" shrinkToFit="false"/>
      <protection locked="true" hidden="false"/>
    </xf>
    <xf numFmtId="164" fontId="20" fillId="0" borderId="0" xfId="30" applyFont="true" applyBorder="false" applyAlignment="true" applyProtection="false">
      <alignment horizontal="general" vertical="center" textRotation="0" wrapText="false" indent="0" shrinkToFit="false"/>
      <protection locked="true" hidden="false"/>
    </xf>
    <xf numFmtId="164" fontId="20" fillId="0" borderId="0" xfId="30" applyFont="true" applyBorder="false" applyAlignment="true" applyProtection="false">
      <alignment horizontal="general" vertical="center" textRotation="0" wrapText="false" indent="0" shrinkToFit="false"/>
      <protection locked="true" hidden="false"/>
    </xf>
    <xf numFmtId="164" fontId="21" fillId="0" borderId="0" xfId="30" applyFont="true" applyBorder="true" applyAlignment="true" applyProtection="false">
      <alignment horizontal="center" vertical="center" textRotation="0" wrapText="false" indent="0" shrinkToFit="false"/>
      <protection locked="true" hidden="false"/>
    </xf>
    <xf numFmtId="164" fontId="8" fillId="0" borderId="0" xfId="30" applyFont="true" applyBorder="false" applyAlignment="true" applyProtection="false">
      <alignment horizontal="general" vertical="center" textRotation="0" wrapText="false" indent="0" shrinkToFit="false"/>
      <protection locked="true" hidden="false"/>
    </xf>
    <xf numFmtId="164" fontId="20" fillId="0" borderId="18" xfId="30" applyFont="true" applyBorder="true" applyAlignment="true" applyProtection="false">
      <alignment horizontal="general" vertical="center" textRotation="0" wrapText="false" indent="0" shrinkToFit="false"/>
      <protection locked="true" hidden="false"/>
    </xf>
    <xf numFmtId="164" fontId="8" fillId="0" borderId="18" xfId="30" applyFont="true" applyBorder="true" applyAlignment="true" applyProtection="false">
      <alignment horizontal="left" vertical="center" textRotation="0" wrapText="true" indent="0" shrinkToFit="false"/>
      <protection locked="true" hidden="false"/>
    </xf>
    <xf numFmtId="164" fontId="20" fillId="0" borderId="0" xfId="30" applyFont="true" applyBorder="false" applyAlignment="true" applyProtection="false">
      <alignment horizontal="left" vertical="center" textRotation="0" wrapText="false" indent="0" shrinkToFit="false"/>
      <protection locked="true" hidden="false"/>
    </xf>
    <xf numFmtId="164" fontId="22" fillId="0" borderId="0" xfId="30" applyFont="true" applyBorder="false" applyAlignment="true" applyProtection="false">
      <alignment horizontal="general" vertical="center" textRotation="0" wrapText="false" indent="0" shrinkToFit="false"/>
      <protection locked="true" hidden="false"/>
    </xf>
    <xf numFmtId="164" fontId="8" fillId="0" borderId="0" xfId="30" applyFont="true" applyBorder="false" applyAlignment="true" applyProtection="false">
      <alignment horizontal="right" vertical="center" textRotation="0" wrapText="false" indent="0" shrinkToFit="false"/>
      <protection locked="true" hidden="false"/>
    </xf>
    <xf numFmtId="164" fontId="20" fillId="0" borderId="18" xfId="30" applyFont="true" applyBorder="true" applyAlignment="true" applyProtection="false">
      <alignment horizontal="left" vertical="center" textRotation="0" wrapText="false" indent="0" shrinkToFit="false"/>
      <protection locked="true" hidden="false"/>
    </xf>
    <xf numFmtId="164" fontId="8" fillId="0" borderId="18" xfId="30" applyFont="true" applyBorder="true" applyAlignment="true" applyProtection="false">
      <alignment horizontal="center" vertical="center" textRotation="0" wrapText="false" indent="0" shrinkToFit="false"/>
      <protection locked="true" hidden="false"/>
    </xf>
    <xf numFmtId="164" fontId="20" fillId="2" borderId="18" xfId="30" applyFont="true" applyBorder="true" applyAlignment="true" applyProtection="false">
      <alignment horizontal="center" vertical="center" textRotation="0" wrapText="false" indent="0" shrinkToFit="false"/>
      <protection locked="true" hidden="false"/>
    </xf>
    <xf numFmtId="164" fontId="20" fillId="2" borderId="18" xfId="30" applyFont="true" applyBorder="true" applyAlignment="true" applyProtection="false">
      <alignment horizontal="left" vertical="center" textRotation="0" wrapText="false" indent="2" shrinkToFit="false"/>
      <protection locked="true" hidden="false"/>
    </xf>
    <xf numFmtId="164" fontId="8" fillId="0" borderId="18" xfId="30" applyFont="true" applyBorder="true" applyAlignment="true" applyProtection="false">
      <alignment horizontal="center" vertical="center" textRotation="0" wrapText="false" indent="0" shrinkToFit="false"/>
      <protection locked="true" hidden="false"/>
    </xf>
    <xf numFmtId="164" fontId="20" fillId="3" borderId="18" xfId="30" applyFont="true" applyBorder="true" applyAlignment="true" applyProtection="false">
      <alignment horizontal="center" vertical="center" textRotation="0" wrapText="false" indent="0" shrinkToFit="false"/>
      <protection locked="true" hidden="false"/>
    </xf>
    <xf numFmtId="164" fontId="10" fillId="0" borderId="0" xfId="30" applyFont="true" applyBorder="true" applyAlignment="true" applyProtection="false">
      <alignment horizontal="left" vertical="center" textRotation="0" wrapText="true" indent="0" shrinkToFit="false"/>
      <protection locked="true" hidden="false"/>
    </xf>
    <xf numFmtId="164" fontId="8" fillId="0" borderId="18" xfId="30" applyFont="true" applyBorder="true" applyAlignment="true" applyProtection="false">
      <alignment horizontal="left" vertical="center" textRotation="0" wrapText="false" indent="2" shrinkToFit="false"/>
      <protection locked="true" hidden="false"/>
    </xf>
    <xf numFmtId="164" fontId="8" fillId="0" borderId="39" xfId="30" applyFont="true" applyBorder="true" applyAlignment="true" applyProtection="false">
      <alignment horizontal="center" vertical="center" textRotation="0" wrapText="false" indent="0" shrinkToFit="false"/>
      <protection locked="true" hidden="false"/>
    </xf>
    <xf numFmtId="164" fontId="20" fillId="2" borderId="36" xfId="30" applyFont="true" applyBorder="true" applyAlignment="true" applyProtection="false">
      <alignment horizontal="center" vertical="center" textRotation="0" wrapText="false" indent="0" shrinkToFit="false"/>
      <protection locked="true" hidden="false"/>
    </xf>
    <xf numFmtId="164" fontId="8" fillId="0" borderId="36" xfId="30" applyFont="true" applyBorder="true" applyAlignment="true" applyProtection="false">
      <alignment horizontal="general" vertical="center" textRotation="0" wrapText="false" indent="0" shrinkToFit="false"/>
      <protection locked="true" hidden="false"/>
    </xf>
    <xf numFmtId="164" fontId="8" fillId="0" borderId="30" xfId="30" applyFont="true" applyBorder="true" applyAlignment="true" applyProtection="false">
      <alignment horizontal="general" vertical="center" textRotation="0" wrapText="false" indent="0" shrinkToFit="false"/>
      <protection locked="true" hidden="false"/>
    </xf>
    <xf numFmtId="164" fontId="0" fillId="0" borderId="0" xfId="30" applyFont="false" applyBorder="false" applyAlignment="false" applyProtection="false">
      <alignment horizontal="general" vertical="bottom" textRotation="0" wrapText="false" indent="0" shrinkToFit="false"/>
      <protection locked="true" hidden="false"/>
    </xf>
    <xf numFmtId="168" fontId="20" fillId="0" borderId="0" xfId="30" applyFont="true" applyBorder="false" applyAlignment="true" applyProtection="false">
      <alignment horizontal="right" vertical="center" textRotation="0" wrapText="false" indent="0" shrinkToFit="false"/>
      <protection locked="true" hidden="false"/>
    </xf>
    <xf numFmtId="167" fontId="20" fillId="0" borderId="0" xfId="30" applyFont="true" applyBorder="false" applyAlignment="true" applyProtection="false">
      <alignment horizontal="general" vertical="center" textRotation="0" wrapText="false" indent="0" shrinkToFit="false"/>
      <protection locked="true" hidden="false"/>
    </xf>
    <xf numFmtId="166" fontId="20" fillId="2" borderId="37" xfId="21" applyFont="true" applyBorder="true" applyAlignment="true" applyProtection="true">
      <alignment horizontal="center" vertical="center" textRotation="0" wrapText="false" indent="0" shrinkToFit="false"/>
      <protection locked="true" hidden="false"/>
    </xf>
    <xf numFmtId="164" fontId="8" fillId="0" borderId="40" xfId="30" applyFont="true" applyBorder="true" applyAlignment="true" applyProtection="false">
      <alignment horizontal="center" vertical="center" textRotation="0" wrapText="false" indent="0" shrinkToFit="false"/>
      <protection locked="true" hidden="false"/>
    </xf>
    <xf numFmtId="164" fontId="8" fillId="0" borderId="0" xfId="30" applyFont="true" applyBorder="false" applyAlignment="true" applyProtection="false">
      <alignment horizontal="center" vertical="center" textRotation="0" wrapText="false" indent="0" shrinkToFit="false"/>
      <protection locked="true" hidden="false"/>
    </xf>
    <xf numFmtId="164" fontId="8" fillId="3" borderId="18" xfId="30" applyFont="true" applyBorder="true" applyAlignment="true" applyProtection="false">
      <alignment horizontal="left" vertical="center" textRotation="0" wrapText="false" indent="2" shrinkToFit="true"/>
      <protection locked="true" hidden="false"/>
    </xf>
    <xf numFmtId="166" fontId="20" fillId="2" borderId="39" xfId="21" applyFont="true" applyBorder="true" applyAlignment="true" applyProtection="true">
      <alignment horizontal="center" vertical="center" textRotation="0" wrapText="false" indent="0" shrinkToFit="false"/>
      <protection locked="true" hidden="false"/>
    </xf>
    <xf numFmtId="164" fontId="8" fillId="0" borderId="30" xfId="30" applyFont="true" applyBorder="true" applyAlignment="true" applyProtection="false">
      <alignment horizontal="center" vertical="center" textRotation="0" wrapText="false" indent="0" shrinkToFit="false"/>
      <protection locked="true" hidden="false"/>
    </xf>
    <xf numFmtId="169" fontId="20" fillId="0" borderId="0" xfId="21" applyFont="true" applyBorder="true" applyAlignment="true" applyProtection="true">
      <alignment horizontal="right" vertical="center" textRotation="0" wrapText="false" indent="0" shrinkToFit="false"/>
      <protection locked="true" hidden="false"/>
    </xf>
    <xf numFmtId="170" fontId="20" fillId="0" borderId="0" xfId="20" applyFont="true" applyBorder="true" applyAlignment="true" applyProtection="true">
      <alignment horizontal="center" vertical="center" textRotation="0" wrapText="false" indent="0" shrinkToFit="false"/>
      <protection locked="true" hidden="false"/>
    </xf>
    <xf numFmtId="164" fontId="8" fillId="0" borderId="41" xfId="30" applyFont="true" applyBorder="true" applyAlignment="true" applyProtection="false">
      <alignment horizontal="left" vertical="center" textRotation="0" wrapText="false" indent="2" shrinkToFit="false"/>
      <protection locked="true" hidden="false"/>
    </xf>
    <xf numFmtId="164" fontId="20" fillId="4" borderId="12" xfId="30" applyFont="true" applyBorder="true" applyAlignment="true" applyProtection="false">
      <alignment horizontal="center" vertical="center" textRotation="0" wrapText="false" indent="0" shrinkToFit="false"/>
      <protection locked="true" hidden="false"/>
    </xf>
    <xf numFmtId="164" fontId="23" fillId="0" borderId="0" xfId="30" applyFont="true" applyBorder="false" applyAlignment="true" applyProtection="false">
      <alignment horizontal="left" vertical="center" textRotation="0" wrapText="true" indent="0" shrinkToFit="false"/>
      <protection locked="true" hidden="false"/>
    </xf>
    <xf numFmtId="164" fontId="24" fillId="0" borderId="0" xfId="30" applyFont="true" applyBorder="false" applyAlignment="true" applyProtection="false">
      <alignment horizontal="right" vertical="bottom" textRotation="0" wrapText="false" indent="0" shrinkToFit="false"/>
      <protection locked="true" hidden="false"/>
    </xf>
    <xf numFmtId="164" fontId="25" fillId="0" borderId="0" xfId="30" applyFont="true" applyBorder="false" applyAlignment="true" applyProtection="false">
      <alignment horizontal="left" vertical="bottom" textRotation="0" wrapText="false" indent="0" shrinkToFit="false"/>
      <protection locked="true" hidden="false"/>
    </xf>
    <xf numFmtId="164" fontId="8" fillId="0" borderId="39" xfId="30" applyFont="true" applyBorder="true" applyAlignment="true" applyProtection="false">
      <alignment horizontal="left" vertical="center" textRotation="0" wrapText="false" indent="2" shrinkToFit="false"/>
      <protection locked="true" hidden="false"/>
    </xf>
    <xf numFmtId="164" fontId="20" fillId="4" borderId="18" xfId="30" applyFont="true" applyBorder="true" applyAlignment="true" applyProtection="false">
      <alignment horizontal="center" vertical="center" textRotation="0" wrapText="false" indent="0" shrinkToFit="false"/>
      <protection locked="true" hidden="false"/>
    </xf>
    <xf numFmtId="164" fontId="25" fillId="0" borderId="0" xfId="30" applyFont="true" applyBorder="false" applyAlignment="false" applyProtection="false">
      <alignment horizontal="general" vertical="bottom" textRotation="0" wrapText="false" indent="0" shrinkToFit="false"/>
      <protection locked="true" hidden="false"/>
    </xf>
    <xf numFmtId="164" fontId="10" fillId="0" borderId="0" xfId="30" applyFont="true" applyBorder="true" applyAlignment="true" applyProtection="false">
      <alignment horizontal="left" vertical="center" textRotation="0" wrapText="true" indent="2" shrinkToFit="false"/>
      <protection locked="true" hidden="false"/>
    </xf>
    <xf numFmtId="164" fontId="22" fillId="0" borderId="18" xfId="30" applyFont="true" applyBorder="true" applyAlignment="true" applyProtection="false">
      <alignment horizontal="center" vertical="center" textRotation="0" wrapText="false" indent="0" shrinkToFit="false"/>
      <protection locked="true" hidden="false"/>
    </xf>
    <xf numFmtId="164" fontId="26" fillId="0" borderId="0" xfId="30" applyFont="true" applyBorder="false" applyAlignment="true" applyProtection="false">
      <alignment horizontal="general" vertical="center" textRotation="0" wrapText="false" indent="0" shrinkToFit="false"/>
      <protection locked="true" hidden="false"/>
    </xf>
    <xf numFmtId="164" fontId="20" fillId="0" borderId="18" xfId="30" applyFont="true" applyBorder="true" applyAlignment="true" applyProtection="false">
      <alignment horizontal="center" vertical="center" textRotation="0" wrapText="false" indent="0" shrinkToFit="false"/>
      <protection locked="true" hidden="false"/>
    </xf>
    <xf numFmtId="164" fontId="27" fillId="0" borderId="18" xfId="30" applyFont="true" applyBorder="true" applyAlignment="true" applyProtection="false">
      <alignment horizontal="center" vertical="center" textRotation="0" wrapText="true" indent="0" shrinkToFit="false"/>
      <protection locked="true" hidden="false"/>
    </xf>
    <xf numFmtId="164" fontId="20" fillId="0" borderId="25" xfId="30" applyFont="true" applyBorder="true" applyAlignment="true" applyProtection="false">
      <alignment horizontal="center" vertical="center" textRotation="0" wrapText="false" indent="0" shrinkToFit="false"/>
      <protection locked="true" hidden="false"/>
    </xf>
    <xf numFmtId="164" fontId="8" fillId="0" borderId="18" xfId="30" applyFont="true" applyBorder="true" applyAlignment="true" applyProtection="false">
      <alignment horizontal="center" vertical="center" textRotation="0" wrapText="true" indent="0" shrinkToFit="false"/>
      <protection locked="true" hidden="false"/>
    </xf>
    <xf numFmtId="168" fontId="20" fillId="4" borderId="18" xfId="30" applyFont="true" applyBorder="true" applyAlignment="true" applyProtection="false">
      <alignment horizontal="center" vertical="center" textRotation="0" wrapText="false" indent="0" shrinkToFit="false"/>
      <protection locked="true" hidden="false"/>
    </xf>
    <xf numFmtId="164" fontId="20" fillId="4" borderId="37" xfId="30" applyFont="true" applyBorder="true" applyAlignment="true" applyProtection="false">
      <alignment horizontal="center" vertical="center" textRotation="0" wrapText="false" indent="0" shrinkToFit="false"/>
      <protection locked="true" hidden="false"/>
    </xf>
    <xf numFmtId="170" fontId="20" fillId="4" borderId="37" xfId="20" applyFont="true" applyBorder="true" applyAlignment="true" applyProtection="true">
      <alignment horizontal="center" vertical="center" textRotation="0" wrapText="false" indent="0" shrinkToFit="false"/>
      <protection locked="true" hidden="false"/>
    </xf>
    <xf numFmtId="164" fontId="20" fillId="0" borderId="42" xfId="30" applyFont="true" applyBorder="true" applyAlignment="true" applyProtection="false">
      <alignment horizontal="center" vertical="center" textRotation="0" wrapText="false" indent="0" shrinkToFit="false"/>
      <protection locked="true" hidden="false"/>
    </xf>
    <xf numFmtId="164" fontId="20" fillId="2" borderId="37" xfId="30" applyFont="true" applyBorder="true" applyAlignment="true" applyProtection="false">
      <alignment horizontal="center" vertical="center" textRotation="0" wrapText="false" indent="0" shrinkToFit="false"/>
      <protection locked="true" hidden="false"/>
    </xf>
    <xf numFmtId="164" fontId="24" fillId="0" borderId="25" xfId="30" applyFont="true" applyBorder="true" applyAlignment="true" applyProtection="false">
      <alignment horizontal="center" vertical="center" textRotation="0" wrapText="true" indent="0" shrinkToFit="false"/>
      <protection locked="true" hidden="false"/>
    </xf>
    <xf numFmtId="164" fontId="20" fillId="5" borderId="18" xfId="30" applyFont="true" applyBorder="true" applyAlignment="true" applyProtection="false">
      <alignment horizontal="center" vertical="center" textRotation="0" wrapText="false" indent="0" shrinkToFit="false"/>
      <protection locked="true" hidden="false"/>
    </xf>
    <xf numFmtId="164" fontId="20" fillId="0" borderId="31" xfId="30" applyFont="true" applyBorder="true" applyAlignment="true" applyProtection="false">
      <alignment horizontal="center" vertical="center" textRotation="0" wrapText="false" indent="0" shrinkToFit="false"/>
      <protection locked="true" hidden="false"/>
    </xf>
    <xf numFmtId="164" fontId="28" fillId="0" borderId="0" xfId="30" applyFont="true" applyBorder="true" applyAlignment="true" applyProtection="false">
      <alignment horizontal="left" vertical="center" textRotation="0" wrapText="true" indent="2" shrinkToFit="false"/>
      <protection locked="true" hidden="false"/>
    </xf>
    <xf numFmtId="164" fontId="30" fillId="2" borderId="24" xfId="30" applyFont="true" applyBorder="true" applyAlignment="true" applyProtection="false">
      <alignment horizontal="left" vertical="top" textRotation="0" wrapText="false" indent="0" shrinkToFit="false"/>
      <protection locked="true" hidden="false"/>
    </xf>
    <xf numFmtId="164" fontId="23" fillId="2" borderId="12" xfId="30" applyFont="true" applyBorder="true" applyAlignment="true" applyProtection="false">
      <alignment horizontal="left" vertical="top" textRotation="0" wrapText="false" indent="0" shrinkToFit="false"/>
      <protection locked="true" hidden="false"/>
    </xf>
    <xf numFmtId="164" fontId="10" fillId="0" borderId="38" xfId="30" applyFont="true" applyBorder="true" applyAlignment="true" applyProtection="false">
      <alignment horizontal="left" vertical="center" textRotation="0" wrapText="true" indent="2" shrinkToFit="false"/>
      <protection locked="true" hidden="false"/>
    </xf>
    <xf numFmtId="164" fontId="5" fillId="0" borderId="0" xfId="27" applyFont="true" applyBorder="false" applyAlignment="false" applyProtection="false">
      <alignment horizontal="general" vertical="center" textRotation="0" wrapText="false" indent="0" shrinkToFit="false"/>
      <protection locked="true" hidden="false"/>
    </xf>
    <xf numFmtId="164" fontId="5" fillId="0" borderId="0" xfId="27" applyFont="true" applyBorder="false" applyAlignment="false" applyProtection="false">
      <alignment horizontal="general" vertical="center" textRotation="0" wrapText="false" indent="0" shrinkToFit="false"/>
      <protection locked="true" hidden="false"/>
    </xf>
    <xf numFmtId="164" fontId="26" fillId="0" borderId="0" xfId="27" applyFont="true" applyBorder="false" applyAlignment="true" applyProtection="false">
      <alignment horizontal="general" vertical="center" textRotation="0" wrapText="false" indent="0" shrinkToFit="false"/>
      <protection locked="true" hidden="false"/>
    </xf>
    <xf numFmtId="164" fontId="18" fillId="0" borderId="0" xfId="26" applyFont="true" applyBorder="true" applyAlignment="true" applyProtection="true">
      <alignment horizontal="left" vertical="center" textRotation="0" wrapText="false" indent="0" shrinkToFit="false"/>
      <protection locked="true" hidden="false"/>
    </xf>
    <xf numFmtId="164" fontId="4" fillId="0" borderId="0" xfId="26" applyFont="true" applyBorder="true" applyAlignment="true" applyProtection="true">
      <alignment horizontal="left" vertical="center" textRotation="0" wrapText="false" indent="0" shrinkToFit="false"/>
      <protection locked="true" hidden="false"/>
    </xf>
    <xf numFmtId="164" fontId="31" fillId="0" borderId="0" xfId="29" applyFont="true" applyBorder="false" applyAlignment="false" applyProtection="false">
      <alignment horizontal="general" vertical="center" textRotation="0" wrapText="false" indent="0" shrinkToFit="false"/>
      <protection locked="true" hidden="false"/>
    </xf>
    <xf numFmtId="164" fontId="32" fillId="0" borderId="0" xfId="26" applyFont="true" applyBorder="true" applyAlignment="true" applyProtection="true">
      <alignment horizontal="center" vertical="center" textRotation="0" wrapText="false" indent="0" shrinkToFit="false"/>
      <protection locked="true" hidden="false"/>
    </xf>
    <xf numFmtId="164" fontId="34" fillId="0" borderId="0" xfId="26" applyFont="true" applyBorder="false" applyAlignment="true" applyProtection="true">
      <alignment horizontal="center" vertical="bottom" textRotation="0" wrapText="false" indent="0" shrinkToFit="false"/>
      <protection locked="true" hidden="false"/>
    </xf>
    <xf numFmtId="164" fontId="18" fillId="0" borderId="0" xfId="26" applyFont="true" applyBorder="false" applyAlignment="true" applyProtection="true">
      <alignment horizontal="center" vertical="center" textRotation="0" wrapText="false" indent="0" shrinkToFit="false"/>
      <protection locked="true" hidden="false"/>
    </xf>
    <xf numFmtId="164" fontId="26" fillId="0" borderId="0" xfId="27" applyFont="true" applyBorder="true" applyAlignment="true" applyProtection="false">
      <alignment horizontal="left" vertical="center" textRotation="0" wrapText="true" indent="0" shrinkToFit="false"/>
      <protection locked="true" hidden="false"/>
    </xf>
    <xf numFmtId="164" fontId="5" fillId="0" borderId="0" xfId="27" applyFont="true" applyBorder="false" applyAlignment="true" applyProtection="false">
      <alignment horizontal="general" vertical="center" textRotation="0" wrapText="true" indent="0" shrinkToFit="false"/>
      <protection locked="true" hidden="false"/>
    </xf>
    <xf numFmtId="164" fontId="31" fillId="0" borderId="0" xfId="29" applyFont="true" applyBorder="false" applyAlignment="false" applyProtection="true">
      <alignment horizontal="general" vertical="center" textRotation="0" wrapText="false" indent="0" shrinkToFit="false"/>
      <protection locked="true" hidden="false"/>
    </xf>
    <xf numFmtId="164" fontId="5" fillId="0" borderId="0" xfId="30" applyFont="true" applyBorder="false" applyAlignment="false" applyProtection="false">
      <alignment horizontal="general" vertical="bottom" textRotation="0" wrapText="false" indent="0" shrinkToFit="false"/>
      <protection locked="true" hidden="false"/>
    </xf>
    <xf numFmtId="164" fontId="35" fillId="0" borderId="0" xfId="26" applyFont="true" applyBorder="false" applyAlignment="true" applyProtection="true">
      <alignment horizontal="general" vertical="center" textRotation="0" wrapText="false" indent="0" shrinkToFit="false"/>
      <protection locked="true" hidden="false"/>
    </xf>
    <xf numFmtId="164" fontId="36" fillId="0" borderId="0" xfId="26" applyFont="true" applyBorder="false" applyAlignment="true" applyProtection="true">
      <alignment horizontal="general" vertical="center" textRotation="0" wrapText="false" indent="0" shrinkToFit="false"/>
      <protection locked="true" hidden="false"/>
    </xf>
    <xf numFmtId="164" fontId="37" fillId="0" borderId="0" xfId="29" applyFont="true" applyBorder="false" applyAlignment="false" applyProtection="true">
      <alignment horizontal="general" vertical="center" textRotation="0" wrapText="false" indent="0" shrinkToFit="false"/>
      <protection locked="true" hidden="false"/>
    </xf>
    <xf numFmtId="164" fontId="5" fillId="0" borderId="0" xfId="27" applyFont="true" applyBorder="false" applyAlignment="true" applyProtection="false">
      <alignment horizontal="general" vertical="center" textRotation="0" wrapText="false" indent="0" shrinkToFit="false"/>
      <protection locked="true" hidden="false"/>
    </xf>
    <xf numFmtId="164" fontId="36" fillId="6" borderId="37" xfId="26" applyFont="true" applyBorder="true" applyAlignment="true" applyProtection="true">
      <alignment horizontal="general" vertical="center" textRotation="255" wrapText="false" indent="0" shrinkToFit="false"/>
      <protection locked="true" hidden="false"/>
    </xf>
    <xf numFmtId="164" fontId="36" fillId="6" borderId="38" xfId="26" applyFont="true" applyBorder="true" applyAlignment="true" applyProtection="true">
      <alignment horizontal="general" vertical="center" textRotation="0" wrapText="false" indent="0" shrinkToFit="false"/>
      <protection locked="true" hidden="false"/>
    </xf>
    <xf numFmtId="164" fontId="36" fillId="6" borderId="38" xfId="26" applyFont="true" applyBorder="true" applyAlignment="true" applyProtection="true">
      <alignment horizontal="center" vertical="center" textRotation="0" wrapText="false" indent="0" shrinkToFit="false"/>
      <protection locked="true" hidden="false"/>
    </xf>
    <xf numFmtId="164" fontId="36" fillId="6" borderId="40" xfId="26" applyFont="true" applyBorder="true" applyAlignment="true" applyProtection="true">
      <alignment horizontal="center" vertical="center" textRotation="0" wrapText="false" indent="0" shrinkToFit="false"/>
      <protection locked="true" hidden="false"/>
    </xf>
    <xf numFmtId="164" fontId="38" fillId="6" borderId="18" xfId="26" applyFont="true" applyBorder="true" applyAlignment="true" applyProtection="true">
      <alignment horizontal="center" vertical="center" textRotation="0" wrapText="false" indent="0" shrinkToFit="true"/>
      <protection locked="true" hidden="false"/>
    </xf>
    <xf numFmtId="164" fontId="36" fillId="6" borderId="39" xfId="26" applyFont="true" applyBorder="true" applyAlignment="true" applyProtection="true">
      <alignment horizontal="general" vertical="bottom" textRotation="0" wrapText="false" indent="0" shrinkToFit="false"/>
      <protection locked="true" hidden="false"/>
    </xf>
    <xf numFmtId="164" fontId="36" fillId="6" borderId="36" xfId="26" applyFont="true" applyBorder="true" applyAlignment="true" applyProtection="true">
      <alignment horizontal="general" vertical="bottom" textRotation="0" wrapText="false" indent="0" shrinkToFit="false"/>
      <protection locked="true" hidden="false"/>
    </xf>
    <xf numFmtId="164" fontId="38" fillId="6" borderId="36" xfId="26" applyFont="true" applyBorder="true" applyAlignment="true" applyProtection="true">
      <alignment horizontal="right" vertical="bottom" textRotation="0" wrapText="false" indent="0" shrinkToFit="false"/>
      <protection locked="true" hidden="false"/>
    </xf>
    <xf numFmtId="164" fontId="36" fillId="2" borderId="36" xfId="26" applyFont="true" applyBorder="true" applyAlignment="true" applyProtection="true">
      <alignment horizontal="center" vertical="bottom" textRotation="0" wrapText="false" indent="0" shrinkToFit="false"/>
      <protection locked="true" hidden="false"/>
    </xf>
    <xf numFmtId="164" fontId="38" fillId="6" borderId="36" xfId="26" applyFont="true" applyBorder="true" applyAlignment="true" applyProtection="true">
      <alignment horizontal="general" vertical="bottom" textRotation="0" wrapText="false" indent="0" shrinkToFit="false"/>
      <protection locked="true" hidden="false"/>
    </xf>
    <xf numFmtId="164" fontId="36" fillId="6" borderId="30" xfId="26" applyFont="true" applyBorder="true" applyAlignment="true" applyProtection="true">
      <alignment horizontal="general" vertical="bottom" textRotation="0" wrapText="false" indent="0" shrinkToFit="false"/>
      <protection locked="true" hidden="false"/>
    </xf>
    <xf numFmtId="171" fontId="36" fillId="4" borderId="18" xfId="26" applyFont="true" applyBorder="true" applyAlignment="true" applyProtection="true">
      <alignment horizontal="center" vertical="bottom" textRotation="0" wrapText="false" indent="0" shrinkToFit="false"/>
      <protection locked="true" hidden="false"/>
    </xf>
    <xf numFmtId="164" fontId="38" fillId="6" borderId="18" xfId="26" applyFont="true" applyBorder="true" applyAlignment="true" applyProtection="true">
      <alignment horizontal="center" vertical="center" textRotation="0" wrapText="true" indent="0" shrinkToFit="false"/>
      <protection locked="true" hidden="false"/>
    </xf>
    <xf numFmtId="164" fontId="36" fillId="6" borderId="41" xfId="26" applyFont="true" applyBorder="true" applyAlignment="true" applyProtection="true">
      <alignment horizontal="general" vertical="center" textRotation="255" wrapText="false" indent="0" shrinkToFit="false"/>
      <protection locked="true" hidden="false"/>
    </xf>
    <xf numFmtId="164" fontId="36" fillId="6" borderId="43" xfId="26" applyFont="true" applyBorder="true" applyAlignment="true" applyProtection="true">
      <alignment horizontal="general" vertical="center" textRotation="0" wrapText="false" indent="0" shrinkToFit="false"/>
      <protection locked="true" hidden="false"/>
    </xf>
    <xf numFmtId="164" fontId="36" fillId="6" borderId="43" xfId="26" applyFont="true" applyBorder="true" applyAlignment="true" applyProtection="true">
      <alignment horizontal="center" vertical="center" textRotation="0" wrapText="false" indent="0" shrinkToFit="false"/>
      <protection locked="true" hidden="false"/>
    </xf>
    <xf numFmtId="164" fontId="36" fillId="6" borderId="44" xfId="26" applyFont="true" applyBorder="true" applyAlignment="true" applyProtection="true">
      <alignment horizontal="center" vertical="center" textRotation="0" wrapText="false" indent="0" shrinkToFit="false"/>
      <protection locked="true" hidden="false"/>
    </xf>
    <xf numFmtId="164" fontId="38" fillId="6" borderId="36" xfId="26" applyFont="true" applyBorder="true" applyAlignment="true" applyProtection="true">
      <alignment horizontal="center" vertical="bottom" textRotation="0" wrapText="false" indent="0" shrinkToFit="false"/>
      <protection locked="true" hidden="false"/>
    </xf>
    <xf numFmtId="164" fontId="38" fillId="6" borderId="18" xfId="26" applyFont="true" applyBorder="true" applyAlignment="true" applyProtection="true">
      <alignment horizontal="center" vertical="bottom" textRotation="0" wrapText="false" indent="0" shrinkToFit="false"/>
      <protection locked="true" hidden="false"/>
    </xf>
    <xf numFmtId="164" fontId="38" fillId="6" borderId="30" xfId="26" applyFont="true" applyBorder="true" applyAlignment="true" applyProtection="true">
      <alignment horizontal="center" vertical="bottom" textRotation="0" wrapText="false" indent="0" shrinkToFit="false"/>
      <protection locked="true" hidden="false"/>
    </xf>
    <xf numFmtId="164" fontId="36" fillId="6" borderId="36" xfId="26" applyFont="true" applyBorder="true" applyAlignment="true" applyProtection="true">
      <alignment horizontal="center" vertical="bottom" textRotation="0" wrapText="false" indent="0" shrinkToFit="false"/>
      <protection locked="true" hidden="false"/>
    </xf>
    <xf numFmtId="164" fontId="36" fillId="6" borderId="18" xfId="26" applyFont="true" applyBorder="true" applyAlignment="true" applyProtection="true">
      <alignment horizontal="center" vertical="bottom" textRotation="0" wrapText="false" indent="0" shrinkToFit="false"/>
      <protection locked="true" hidden="false"/>
    </xf>
    <xf numFmtId="164" fontId="38" fillId="0" borderId="18" xfId="26" applyFont="true" applyBorder="true" applyAlignment="true" applyProtection="true">
      <alignment horizontal="center" vertical="center" textRotation="0" wrapText="true" indent="0" shrinkToFit="false"/>
      <protection locked="true" hidden="false"/>
    </xf>
    <xf numFmtId="164" fontId="39" fillId="0" borderId="45" xfId="26" applyFont="true" applyBorder="true" applyAlignment="true" applyProtection="true">
      <alignment horizontal="left" vertical="center" textRotation="0" wrapText="true" indent="0" shrinkToFit="false"/>
      <protection locked="true" hidden="false"/>
    </xf>
    <xf numFmtId="172" fontId="18" fillId="0" borderId="25" xfId="26" applyFont="true" applyBorder="true" applyAlignment="true" applyProtection="true">
      <alignment horizontal="center" vertical="center" textRotation="0" wrapText="false" indent="0" shrinkToFit="false"/>
      <protection locked="true" hidden="false"/>
    </xf>
    <xf numFmtId="173" fontId="4" fillId="2" borderId="40" xfId="23" applyFont="true" applyBorder="true" applyAlignment="true" applyProtection="true">
      <alignment horizontal="general" vertical="center" textRotation="0" wrapText="false" indent="0" shrinkToFit="false"/>
      <protection locked="false" hidden="false"/>
    </xf>
    <xf numFmtId="173" fontId="4" fillId="2" borderId="24" xfId="23" applyFont="true" applyBorder="true" applyAlignment="true" applyProtection="true">
      <alignment horizontal="general" vertical="center" textRotation="0" wrapText="false" indent="0" shrinkToFit="false"/>
      <protection locked="false" hidden="false"/>
    </xf>
    <xf numFmtId="174" fontId="4" fillId="0" borderId="31" xfId="23" applyFont="true" applyBorder="true" applyAlignment="true" applyProtection="true">
      <alignment horizontal="general" vertical="bottom" textRotation="0" wrapText="false" indent="0" shrinkToFit="false"/>
      <protection locked="true" hidden="false"/>
    </xf>
    <xf numFmtId="164" fontId="39" fillId="0" borderId="46" xfId="26" applyFont="true" applyBorder="true" applyAlignment="true" applyProtection="true">
      <alignment horizontal="left" vertical="center" textRotation="0" wrapText="true" indent="0" shrinkToFit="false"/>
      <protection locked="true" hidden="false"/>
    </xf>
    <xf numFmtId="172" fontId="18" fillId="0" borderId="46" xfId="26" applyFont="true" applyBorder="true" applyAlignment="true" applyProtection="true">
      <alignment horizontal="center" vertical="center" textRotation="0" wrapText="false" indent="0" shrinkToFit="false"/>
      <protection locked="true" hidden="false"/>
    </xf>
    <xf numFmtId="173" fontId="4" fillId="2" borderId="47" xfId="23" applyFont="true" applyBorder="true" applyAlignment="true" applyProtection="true">
      <alignment horizontal="general" vertical="center" textRotation="0" wrapText="false" indent="0" shrinkToFit="false"/>
      <protection locked="false" hidden="false"/>
    </xf>
    <xf numFmtId="173" fontId="4" fillId="2" borderId="46" xfId="23" applyFont="true" applyBorder="true" applyAlignment="true" applyProtection="true">
      <alignment horizontal="general" vertical="center" textRotation="0" wrapText="false" indent="0" shrinkToFit="false"/>
      <protection locked="false" hidden="false"/>
    </xf>
    <xf numFmtId="164" fontId="39" fillId="0" borderId="48" xfId="26" applyFont="true" applyBorder="true" applyAlignment="true" applyProtection="true">
      <alignment horizontal="left" vertical="center" textRotation="0" wrapText="true" indent="0" shrinkToFit="false"/>
      <protection locked="true" hidden="false"/>
    </xf>
    <xf numFmtId="164" fontId="18" fillId="0" borderId="46" xfId="26" applyFont="true" applyBorder="true" applyAlignment="true" applyProtection="true">
      <alignment horizontal="center" vertical="center" textRotation="0" wrapText="false" indent="0" shrinkToFit="false"/>
      <protection locked="true" hidden="false"/>
    </xf>
    <xf numFmtId="173" fontId="4" fillId="2" borderId="44" xfId="23" applyFont="true" applyBorder="true" applyAlignment="true" applyProtection="true">
      <alignment horizontal="general" vertical="center" textRotation="0" wrapText="false" indent="0" shrinkToFit="false"/>
      <protection locked="false" hidden="false"/>
    </xf>
    <xf numFmtId="173" fontId="4" fillId="2" borderId="12" xfId="23" applyFont="true" applyBorder="true" applyAlignment="true" applyProtection="true">
      <alignment horizontal="general" vertical="center" textRotation="0" wrapText="false" indent="0" shrinkToFit="false"/>
      <protection locked="false" hidden="false"/>
    </xf>
    <xf numFmtId="164" fontId="18" fillId="0" borderId="49" xfId="26" applyFont="true" applyBorder="true" applyAlignment="true" applyProtection="true">
      <alignment horizontal="center" vertical="center" textRotation="0" wrapText="false" indent="0" shrinkToFit="true"/>
      <protection locked="true" hidden="false"/>
    </xf>
    <xf numFmtId="164" fontId="38" fillId="0" borderId="50" xfId="26" applyFont="true" applyBorder="true" applyAlignment="true" applyProtection="true">
      <alignment horizontal="left" vertical="center" textRotation="0" wrapText="false" indent="0" shrinkToFit="false"/>
      <protection locked="true" hidden="false"/>
    </xf>
    <xf numFmtId="172" fontId="18" fillId="6" borderId="24" xfId="26" applyFont="true" applyBorder="true" applyAlignment="true" applyProtection="true">
      <alignment horizontal="center" vertical="center" textRotation="0" wrapText="false" indent="0" shrinkToFit="false"/>
      <protection locked="true" hidden="false"/>
    </xf>
    <xf numFmtId="173" fontId="4" fillId="2" borderId="0" xfId="23" applyFont="true" applyBorder="true" applyAlignment="true" applyProtection="true">
      <alignment horizontal="general" vertical="center" textRotation="0" wrapText="false" indent="0" shrinkToFit="false"/>
      <protection locked="false" hidden="false"/>
    </xf>
    <xf numFmtId="173" fontId="4" fillId="2" borderId="25" xfId="23" applyFont="true" applyBorder="true" applyAlignment="true" applyProtection="true">
      <alignment horizontal="general" vertical="center" textRotation="0" wrapText="false" indent="0" shrinkToFit="false"/>
      <protection locked="false" hidden="false"/>
    </xf>
    <xf numFmtId="173" fontId="4" fillId="2" borderId="27" xfId="23" applyFont="true" applyBorder="true" applyAlignment="true" applyProtection="true">
      <alignment horizontal="general" vertical="center" textRotation="0" wrapText="false" indent="0" shrinkToFit="false"/>
      <protection locked="false" hidden="false"/>
    </xf>
    <xf numFmtId="173" fontId="4" fillId="2" borderId="45" xfId="23" applyFont="true" applyBorder="true" applyAlignment="true" applyProtection="true">
      <alignment horizontal="general" vertical="center" textRotation="0" wrapText="false" indent="0" shrinkToFit="false"/>
      <protection locked="false" hidden="false"/>
    </xf>
    <xf numFmtId="164" fontId="39" fillId="0" borderId="51" xfId="26" applyFont="true" applyBorder="true" applyAlignment="true" applyProtection="true">
      <alignment horizontal="left" vertical="center" textRotation="0" wrapText="true" indent="0" shrinkToFit="true"/>
      <protection locked="true" hidden="false"/>
    </xf>
    <xf numFmtId="172" fontId="18" fillId="6" borderId="46" xfId="26" applyFont="true" applyBorder="true" applyAlignment="true" applyProtection="true">
      <alignment horizontal="center" vertical="center" textRotation="0" wrapText="false" indent="0" shrinkToFit="false"/>
      <protection locked="true" hidden="false"/>
    </xf>
    <xf numFmtId="173" fontId="4" fillId="2" borderId="52" xfId="23" applyFont="true" applyBorder="true" applyAlignment="true" applyProtection="true">
      <alignment horizontal="general" vertical="center" textRotation="0" wrapText="false" indent="0" shrinkToFit="false"/>
      <protection locked="false" hidden="false"/>
    </xf>
    <xf numFmtId="164" fontId="39" fillId="0" borderId="53" xfId="26" applyFont="true" applyBorder="true" applyAlignment="true" applyProtection="true">
      <alignment horizontal="left" vertical="center" textRotation="0" wrapText="true" indent="0" shrinkToFit="true"/>
      <protection locked="true" hidden="false"/>
    </xf>
    <xf numFmtId="164" fontId="18" fillId="0" borderId="54" xfId="26" applyFont="true" applyBorder="true" applyAlignment="true" applyProtection="true">
      <alignment horizontal="center" vertical="center" textRotation="0" wrapText="false" indent="0" shrinkToFit="false"/>
      <protection locked="true" hidden="false"/>
    </xf>
    <xf numFmtId="173" fontId="4" fillId="2" borderId="43" xfId="23" applyFont="true" applyBorder="true" applyAlignment="true" applyProtection="true">
      <alignment horizontal="general" vertical="center" textRotation="0" wrapText="false" indent="0" shrinkToFit="false"/>
      <protection locked="false" hidden="false"/>
    </xf>
    <xf numFmtId="164" fontId="18" fillId="0" borderId="37" xfId="26" applyFont="true" applyBorder="true" applyAlignment="true" applyProtection="true">
      <alignment horizontal="center" vertical="center" textRotation="0" wrapText="false" indent="0" shrinkToFit="true"/>
      <protection locked="true" hidden="false"/>
    </xf>
    <xf numFmtId="164" fontId="39" fillId="0" borderId="55" xfId="26" applyFont="true" applyBorder="true" applyAlignment="true" applyProtection="true">
      <alignment horizontal="left" vertical="center" textRotation="0" wrapText="true" indent="0" shrinkToFit="false"/>
      <protection locked="true" hidden="false"/>
    </xf>
    <xf numFmtId="164" fontId="18" fillId="0" borderId="24" xfId="26" applyFont="true" applyBorder="true" applyAlignment="true" applyProtection="true">
      <alignment horizontal="center" vertical="center" textRotation="0" wrapText="false" indent="0" shrinkToFit="false"/>
      <protection locked="true" hidden="false"/>
    </xf>
    <xf numFmtId="164" fontId="18" fillId="0" borderId="39" xfId="26" applyFont="true" applyBorder="true" applyAlignment="true" applyProtection="true">
      <alignment horizontal="center" vertical="center" textRotation="255" wrapText="false" indent="0" shrinkToFit="false"/>
      <protection locked="true" hidden="false"/>
    </xf>
    <xf numFmtId="164" fontId="18" fillId="0" borderId="36" xfId="26" applyFont="true" applyBorder="true" applyAlignment="true" applyProtection="true">
      <alignment horizontal="center" vertical="center" textRotation="0" wrapText="false" indent="0" shrinkToFit="false"/>
      <protection locked="true" hidden="false"/>
    </xf>
    <xf numFmtId="164" fontId="36" fillId="0" borderId="36" xfId="26" applyFont="true" applyBorder="true" applyAlignment="true" applyProtection="true">
      <alignment horizontal="left" vertical="center" textRotation="0" wrapText="true" indent="0" shrinkToFit="false"/>
      <protection locked="true" hidden="false"/>
    </xf>
    <xf numFmtId="164" fontId="18" fillId="0" borderId="30" xfId="26" applyFont="true" applyBorder="true" applyAlignment="true" applyProtection="true">
      <alignment horizontal="center" vertical="center" textRotation="0" wrapText="false" indent="0" shrinkToFit="false"/>
      <protection locked="true" hidden="false"/>
    </xf>
    <xf numFmtId="173" fontId="4" fillId="0" borderId="30" xfId="23" applyFont="true" applyBorder="true" applyAlignment="true" applyProtection="true">
      <alignment horizontal="general" vertical="center" textRotation="0" wrapText="false" indent="0" shrinkToFit="false"/>
      <protection locked="true" hidden="false"/>
    </xf>
    <xf numFmtId="173" fontId="4" fillId="0" borderId="18" xfId="23" applyFont="true" applyBorder="true" applyAlignment="true" applyProtection="true">
      <alignment horizontal="general" vertical="center" textRotation="0" wrapText="false" indent="0" shrinkToFit="false"/>
      <protection locked="true" hidden="false"/>
    </xf>
    <xf numFmtId="173" fontId="5" fillId="0" borderId="18" xfId="22" applyFont="true" applyBorder="true" applyAlignment="true" applyProtection="true">
      <alignment horizontal="general" vertical="center" textRotation="0" wrapText="false" indent="0" shrinkToFit="false"/>
      <protection locked="true" hidden="false"/>
    </xf>
    <xf numFmtId="164" fontId="18" fillId="6" borderId="39" xfId="26" applyFont="true" applyBorder="true" applyAlignment="true" applyProtection="true">
      <alignment horizontal="center" vertical="center" textRotation="255" wrapText="false" indent="0" shrinkToFit="false"/>
      <protection locked="true" hidden="false"/>
    </xf>
    <xf numFmtId="164" fontId="18" fillId="6" borderId="30" xfId="26" applyFont="true" applyBorder="true" applyAlignment="true" applyProtection="true">
      <alignment horizontal="center" vertical="bottom" textRotation="0" wrapText="false" indent="0" shrinkToFit="false"/>
      <protection locked="true" hidden="false"/>
    </xf>
    <xf numFmtId="174" fontId="4" fillId="4" borderId="30" xfId="23" applyFont="true" applyBorder="true" applyAlignment="true" applyProtection="true">
      <alignment horizontal="general" vertical="bottom" textRotation="0" wrapText="false" indent="0" shrinkToFit="false"/>
      <protection locked="true" hidden="false"/>
    </xf>
    <xf numFmtId="164" fontId="38" fillId="6" borderId="18" xfId="26" applyFont="true" applyBorder="true" applyAlignment="true" applyProtection="true">
      <alignment horizontal="center" vertical="bottom" textRotation="0" wrapText="true" indent="0" shrinkToFit="false"/>
      <protection locked="true" hidden="false"/>
    </xf>
    <xf numFmtId="175" fontId="18" fillId="3" borderId="30" xfId="23" applyFont="true" applyBorder="true" applyAlignment="true" applyProtection="true">
      <alignment horizontal="center" vertical="bottom" textRotation="0" wrapText="false" indent="0" shrinkToFit="false"/>
      <protection locked="false" hidden="false"/>
    </xf>
    <xf numFmtId="173" fontId="5" fillId="0" borderId="31" xfId="22" applyFont="true" applyBorder="true" applyAlignment="true" applyProtection="true">
      <alignment horizontal="general" vertical="center" textRotation="0" wrapText="false" indent="0" shrinkToFit="false"/>
      <protection locked="true" hidden="false"/>
    </xf>
    <xf numFmtId="176" fontId="4" fillId="4" borderId="36" xfId="23" applyFont="true" applyBorder="true" applyAlignment="true" applyProtection="true">
      <alignment horizontal="general" vertical="bottom" textRotation="0" wrapText="false" indent="0" shrinkToFit="false"/>
      <protection locked="true" hidden="false"/>
    </xf>
    <xf numFmtId="177" fontId="16" fillId="0" borderId="56" xfId="26" applyFont="true" applyBorder="true" applyAlignment="true" applyProtection="true">
      <alignment horizontal="left" vertical="bottom" textRotation="0" wrapText="false" indent="0" shrinkToFit="true"/>
      <protection locked="true" hidden="false"/>
    </xf>
    <xf numFmtId="177" fontId="4" fillId="0" borderId="0" xfId="26" applyFont="true" applyBorder="true" applyAlignment="true" applyProtection="true">
      <alignment horizontal="left" vertical="bottom" textRotation="0" wrapText="false" indent="0" shrinkToFit="true"/>
      <protection locked="true" hidden="false"/>
    </xf>
    <xf numFmtId="164" fontId="26" fillId="0" borderId="18" xfId="26" applyFont="true" applyBorder="true" applyAlignment="true" applyProtection="true">
      <alignment horizontal="left" vertical="top" textRotation="0" wrapText="true" indent="0" shrinkToFit="false"/>
      <protection locked="true" hidden="false"/>
    </xf>
    <xf numFmtId="178" fontId="40" fillId="0" borderId="57" xfId="26" applyFont="true" applyBorder="true" applyAlignment="true" applyProtection="true">
      <alignment horizontal="center" vertical="center" textRotation="0" wrapText="true" indent="0" shrinkToFit="false"/>
      <protection locked="true" hidden="false"/>
    </xf>
    <xf numFmtId="179" fontId="5" fillId="4" borderId="24" xfId="22" applyFont="true" applyBorder="true" applyAlignment="true" applyProtection="true">
      <alignment horizontal="general" vertical="center" textRotation="0" wrapText="false" indent="0" shrinkToFit="false"/>
      <protection locked="true" hidden="false"/>
    </xf>
    <xf numFmtId="177" fontId="16" fillId="0" borderId="0" xfId="26" applyFont="true" applyBorder="true" applyAlignment="true" applyProtection="true">
      <alignment horizontal="left" vertical="bottom" textRotation="0" wrapText="false" indent="0" shrinkToFit="true"/>
      <protection locked="true" hidden="false"/>
    </xf>
    <xf numFmtId="178" fontId="40" fillId="0" borderId="58" xfId="26" applyFont="true" applyBorder="true" applyAlignment="true" applyProtection="true">
      <alignment horizontal="center" vertical="center" textRotation="0" wrapText="true" indent="0" shrinkToFit="false"/>
      <protection locked="true" hidden="false"/>
    </xf>
    <xf numFmtId="176" fontId="42" fillId="4" borderId="3" xfId="23" applyFont="true" applyBorder="true" applyAlignment="true" applyProtection="true">
      <alignment horizontal="general" vertical="center" textRotation="0" wrapText="false" indent="0" shrinkToFit="false"/>
      <protection locked="true" hidden="false"/>
    </xf>
    <xf numFmtId="164" fontId="12" fillId="0" borderId="44" xfId="29" applyFont="true" applyBorder="true" applyAlignment="true" applyProtection="true">
      <alignment horizontal="left" vertical="top" textRotation="0" wrapText="true" indent="0" shrinkToFit="false"/>
      <protection locked="true" hidden="false"/>
    </xf>
    <xf numFmtId="164" fontId="4" fillId="0" borderId="38" xfId="26" applyFont="true" applyBorder="true" applyAlignment="true" applyProtection="true">
      <alignment horizontal="general" vertical="top" textRotation="0" wrapText="true" indent="0" shrinkToFit="false"/>
      <protection locked="true" hidden="false"/>
    </xf>
    <xf numFmtId="164" fontId="5" fillId="0" borderId="38" xfId="27" applyFont="true" applyBorder="true" applyAlignment="false" applyProtection="false">
      <alignment horizontal="general" vertical="center" textRotation="0" wrapText="false" indent="0" shrinkToFit="false"/>
      <protection locked="true" hidden="false"/>
    </xf>
    <xf numFmtId="164" fontId="35" fillId="0" borderId="0" xfId="26" applyFont="true" applyBorder="true" applyAlignment="true" applyProtection="true">
      <alignment horizontal="general" vertical="center" textRotation="0" wrapText="false" indent="0" shrinkToFit="false"/>
      <protection locked="true" hidden="false"/>
    </xf>
    <xf numFmtId="164" fontId="4" fillId="0" borderId="0" xfId="26" applyFont="true" applyBorder="true" applyAlignment="true" applyProtection="true">
      <alignment horizontal="general" vertical="top" textRotation="0" wrapText="true" indent="0" shrinkToFit="false"/>
      <protection locked="true" hidden="false"/>
    </xf>
    <xf numFmtId="164" fontId="5" fillId="0" borderId="0" xfId="27" applyFont="true" applyBorder="true" applyAlignment="false" applyProtection="false">
      <alignment horizontal="general" vertical="center" textRotation="0" wrapText="false" indent="0" shrinkToFit="false"/>
      <protection locked="true" hidden="false"/>
    </xf>
    <xf numFmtId="164" fontId="16" fillId="0" borderId="18" xfId="26" applyFont="true" applyBorder="true" applyAlignment="true" applyProtection="true">
      <alignment horizontal="center" vertical="top" textRotation="0" wrapText="true" indent="0" shrinkToFit="false"/>
      <protection locked="true" hidden="false"/>
    </xf>
    <xf numFmtId="164" fontId="16" fillId="0" borderId="18" xfId="26" applyFont="true" applyBorder="true" applyAlignment="true" applyProtection="true">
      <alignment horizontal="center" vertical="top" textRotation="0" wrapText="false" indent="0" shrinkToFit="true"/>
      <protection locked="true" hidden="false"/>
    </xf>
    <xf numFmtId="164" fontId="38" fillId="0" borderId="59" xfId="26" applyFont="true" applyBorder="true" applyAlignment="true" applyProtection="true">
      <alignment horizontal="center" vertical="top" textRotation="0" wrapText="true" indent="0" shrinkToFit="false"/>
      <protection locked="true" hidden="false"/>
    </xf>
    <xf numFmtId="166" fontId="4" fillId="2" borderId="18" xfId="21" applyFont="true" applyBorder="true" applyAlignment="true" applyProtection="true">
      <alignment horizontal="center" vertical="center" textRotation="0" wrapText="true" indent="0" shrinkToFit="false"/>
      <protection locked="true" hidden="false"/>
    </xf>
    <xf numFmtId="164" fontId="4" fillId="0" borderId="0" xfId="26" applyFont="true" applyBorder="true" applyAlignment="true" applyProtection="true">
      <alignment horizontal="center" vertical="center" textRotation="0" wrapText="true" indent="0" shrinkToFit="false"/>
      <protection locked="true" hidden="false"/>
    </xf>
    <xf numFmtId="165" fontId="4" fillId="0" borderId="0" xfId="20" applyFont="true" applyBorder="true" applyAlignment="true" applyProtection="true">
      <alignment horizontal="center" vertical="center" textRotation="0" wrapText="true" indent="0" shrinkToFit="false"/>
      <protection locked="true" hidden="false"/>
    </xf>
    <xf numFmtId="166" fontId="4" fillId="4" borderId="60" xfId="21" applyFont="true" applyBorder="true" applyAlignment="true" applyProtection="true">
      <alignment horizontal="center" vertical="center" textRotation="0" wrapText="true" indent="0" shrinkToFit="false"/>
      <protection locked="true" hidden="false"/>
    </xf>
    <xf numFmtId="164" fontId="26" fillId="0" borderId="0" xfId="27" applyFont="true" applyBorder="false" applyAlignment="true" applyProtection="false">
      <alignment horizontal="general" vertical="bottom" textRotation="0" wrapText="false" indent="0" shrinkToFit="false"/>
      <protection locked="true" hidden="false"/>
    </xf>
    <xf numFmtId="164" fontId="16" fillId="0" borderId="0" xfId="26" applyFont="true" applyBorder="true" applyAlignment="true" applyProtection="true">
      <alignment horizontal="left" vertical="top" textRotation="0" wrapText="true" indent="0" shrinkToFit="false"/>
      <protection locked="true" hidden="false"/>
    </xf>
    <xf numFmtId="164" fontId="5" fillId="6" borderId="0" xfId="27" applyFont="true" applyBorder="false" applyAlignment="false" applyProtection="false">
      <alignment horizontal="general" vertical="center" textRotation="0" wrapText="false" indent="0" shrinkToFit="false"/>
      <protection locked="true" hidden="false"/>
    </xf>
    <xf numFmtId="164" fontId="14" fillId="0" borderId="0" xfId="24" applyFont="true" applyBorder="false" applyAlignment="true" applyProtection="false">
      <alignment horizontal="general" vertical="center" textRotation="0" wrapText="false" indent="0" shrinkToFit="false"/>
      <protection locked="true" hidden="false"/>
    </xf>
    <xf numFmtId="164" fontId="45" fillId="0" borderId="0" xfId="24" applyFont="true" applyBorder="false" applyAlignment="true" applyProtection="false">
      <alignment horizontal="left" vertical="bottom" textRotation="0" wrapText="false" indent="0" shrinkToFit="false"/>
      <protection locked="true" hidden="false"/>
    </xf>
    <xf numFmtId="164" fontId="45" fillId="0" borderId="0" xfId="24" applyFont="true" applyBorder="false" applyAlignment="true" applyProtection="false">
      <alignment horizontal="justify" vertical="bottom" textRotation="0" wrapText="false" indent="0" shrinkToFit="false"/>
      <protection locked="true" hidden="false"/>
    </xf>
    <xf numFmtId="164" fontId="46" fillId="0" borderId="0" xfId="24" applyFont="true" applyBorder="true" applyAlignment="true" applyProtection="false">
      <alignment horizontal="left" vertical="bottom" textRotation="0" wrapText="false" indent="0" shrinkToFit="true"/>
      <protection locked="true" hidden="false"/>
    </xf>
    <xf numFmtId="164" fontId="16" fillId="0" borderId="0" xfId="24" applyFont="true" applyBorder="true" applyAlignment="false" applyProtection="false">
      <alignment horizontal="general" vertical="bottom" textRotation="0" wrapText="false" indent="0" shrinkToFit="false"/>
      <protection locked="true" hidden="false"/>
    </xf>
    <xf numFmtId="164" fontId="16" fillId="0" borderId="0" xfId="24" applyFont="true" applyBorder="true" applyAlignment="true" applyProtection="false">
      <alignment horizontal="distributed" vertical="top" textRotation="0" wrapText="false" indent="0" shrinkToFit="false"/>
      <protection locked="true" hidden="false"/>
    </xf>
    <xf numFmtId="164" fontId="14" fillId="0" borderId="0" xfId="24" applyFont="true" applyBorder="true" applyAlignment="true" applyProtection="false">
      <alignment horizontal="distributed" vertical="top" textRotation="0" wrapText="false" indent="4" shrinkToFit="false"/>
      <protection locked="true" hidden="false"/>
    </xf>
    <xf numFmtId="164" fontId="16" fillId="0" borderId="0" xfId="24" applyFont="true" applyBorder="true" applyAlignment="true" applyProtection="false">
      <alignment horizontal="distributed" vertical="bottom" textRotation="0" wrapText="false" indent="0" shrinkToFit="false"/>
      <protection locked="true" hidden="false"/>
    </xf>
    <xf numFmtId="164" fontId="14" fillId="0" borderId="0" xfId="24" applyFont="true" applyBorder="false" applyAlignment="true" applyProtection="false">
      <alignment horizontal="general" vertical="bottom" textRotation="0" wrapText="false" indent="0" shrinkToFit="false"/>
      <protection locked="true" hidden="false"/>
    </xf>
    <xf numFmtId="164" fontId="47" fillId="0" borderId="61" xfId="24" applyFont="true" applyBorder="true" applyAlignment="true" applyProtection="false">
      <alignment horizontal="center" vertical="center" textRotation="0" wrapText="true" indent="0" shrinkToFit="false"/>
      <protection locked="true" hidden="false"/>
    </xf>
    <xf numFmtId="164" fontId="47" fillId="0" borderId="62" xfId="24" applyFont="true" applyBorder="true" applyAlignment="true" applyProtection="false">
      <alignment horizontal="center" vertical="center" textRotation="0" wrapText="true" indent="0" shrinkToFit="false"/>
      <protection locked="true" hidden="false"/>
    </xf>
    <xf numFmtId="164" fontId="47" fillId="0" borderId="63" xfId="24" applyFont="true" applyBorder="true" applyAlignment="true" applyProtection="false">
      <alignment horizontal="center" vertical="center" textRotation="0" wrapText="true" indent="0" shrinkToFit="false"/>
      <protection locked="true" hidden="false"/>
    </xf>
    <xf numFmtId="164" fontId="47" fillId="0" borderId="45" xfId="24" applyFont="true" applyBorder="true" applyAlignment="true" applyProtection="false">
      <alignment horizontal="center" vertical="center" textRotation="0" wrapText="false" indent="0" shrinkToFit="false"/>
      <protection locked="true" hidden="false"/>
    </xf>
    <xf numFmtId="164" fontId="47" fillId="0" borderId="64" xfId="24" applyFont="true" applyBorder="true" applyAlignment="true" applyProtection="false">
      <alignment horizontal="center" vertical="center" textRotation="0" wrapText="false" indent="0" shrinkToFit="false"/>
      <protection locked="true" hidden="false"/>
    </xf>
    <xf numFmtId="164" fontId="47" fillId="0" borderId="65" xfId="24" applyFont="true" applyBorder="true" applyAlignment="true" applyProtection="false">
      <alignment horizontal="center" vertical="center" textRotation="0" wrapText="false" indent="0" shrinkToFit="false"/>
      <protection locked="true" hidden="false"/>
    </xf>
    <xf numFmtId="164" fontId="45" fillId="0" borderId="38" xfId="24" applyFont="true" applyBorder="true" applyAlignment="true" applyProtection="false">
      <alignment horizontal="center" vertical="center" textRotation="0" wrapText="true" indent="0" shrinkToFit="false"/>
      <protection locked="true" hidden="false"/>
    </xf>
    <xf numFmtId="164" fontId="47" fillId="0" borderId="24" xfId="24" applyFont="true" applyBorder="true" applyAlignment="true" applyProtection="false">
      <alignment horizontal="center" vertical="center" textRotation="0" wrapText="true" indent="0" shrinkToFit="false"/>
      <protection locked="true" hidden="false"/>
    </xf>
    <xf numFmtId="164" fontId="47" fillId="0" borderId="40" xfId="24" applyFont="true" applyBorder="true" applyAlignment="true" applyProtection="false">
      <alignment horizontal="center" vertical="center" textRotation="0" wrapText="true" indent="0" shrinkToFit="false"/>
      <protection locked="true" hidden="false"/>
    </xf>
    <xf numFmtId="164" fontId="17" fillId="0" borderId="0" xfId="24" applyFont="true" applyBorder="false" applyAlignment="true" applyProtection="false">
      <alignment horizontal="general" vertical="bottom" textRotation="0" wrapText="false" indent="0" shrinkToFit="false"/>
      <protection locked="true" hidden="false"/>
    </xf>
    <xf numFmtId="164" fontId="45" fillId="0" borderId="66" xfId="24" applyFont="true" applyBorder="true" applyAlignment="true" applyProtection="false">
      <alignment horizontal="center" vertical="center" textRotation="0" wrapText="false" indent="0" shrinkToFit="false"/>
      <protection locked="true" hidden="false"/>
    </xf>
    <xf numFmtId="164" fontId="45" fillId="0" borderId="67" xfId="24" applyFont="true" applyBorder="true" applyAlignment="true" applyProtection="false">
      <alignment horizontal="center" vertical="center" textRotation="0" wrapText="false" indent="0" shrinkToFit="false"/>
      <protection locked="true" hidden="false"/>
    </xf>
    <xf numFmtId="164" fontId="45" fillId="0" borderId="51" xfId="24" applyFont="true" applyBorder="true" applyAlignment="true" applyProtection="false">
      <alignment horizontal="center" vertical="center" textRotation="0" wrapText="false" indent="0" shrinkToFit="false"/>
      <protection locked="true" hidden="false"/>
    </xf>
    <xf numFmtId="164" fontId="45" fillId="0" borderId="68" xfId="24" applyFont="true" applyBorder="true" applyAlignment="true" applyProtection="false">
      <alignment horizontal="center" vertical="center" textRotation="0" wrapText="false" indent="0" shrinkToFit="false"/>
      <protection locked="true" hidden="false"/>
    </xf>
    <xf numFmtId="164" fontId="45" fillId="0" borderId="69" xfId="24" applyFont="true" applyBorder="true" applyAlignment="true" applyProtection="false">
      <alignment horizontal="center" vertical="center" textRotation="0" wrapText="false" indent="0" shrinkToFit="false"/>
      <protection locked="true" hidden="false"/>
    </xf>
    <xf numFmtId="164" fontId="45" fillId="0" borderId="70" xfId="24" applyFont="true" applyBorder="true" applyAlignment="true" applyProtection="false">
      <alignment horizontal="center" vertical="center" textRotation="0" wrapText="false" indent="0" shrinkToFit="false"/>
      <protection locked="true" hidden="false"/>
    </xf>
    <xf numFmtId="164" fontId="47" fillId="0" borderId="71" xfId="24" applyFont="true" applyBorder="true" applyAlignment="true" applyProtection="false">
      <alignment horizontal="center" vertical="center" textRotation="0" wrapText="false" indent="0" shrinkToFit="false"/>
      <protection locked="true" hidden="false"/>
    </xf>
    <xf numFmtId="164" fontId="47" fillId="0" borderId="72" xfId="24" applyFont="true" applyBorder="true" applyAlignment="true" applyProtection="false">
      <alignment horizontal="center" vertical="center" textRotation="0" wrapText="false" indent="0" shrinkToFit="false"/>
      <protection locked="true" hidden="false"/>
    </xf>
    <xf numFmtId="164" fontId="47" fillId="0" borderId="73" xfId="24" applyFont="true" applyBorder="true" applyAlignment="true" applyProtection="false">
      <alignment horizontal="center" vertical="center" textRotation="0" wrapText="false" indent="0" shrinkToFit="false"/>
      <protection locked="true" hidden="false"/>
    </xf>
    <xf numFmtId="164" fontId="47" fillId="0" borderId="74" xfId="24" applyFont="true" applyBorder="true" applyAlignment="true" applyProtection="false">
      <alignment horizontal="center" vertical="center" textRotation="0" wrapText="false" indent="0" shrinkToFit="false"/>
      <protection locked="true" hidden="false"/>
    </xf>
    <xf numFmtId="164" fontId="47" fillId="0" borderId="75" xfId="24" applyFont="true" applyBorder="true" applyAlignment="true" applyProtection="false">
      <alignment horizontal="center" vertical="center" textRotation="0" wrapText="false" indent="0" shrinkToFit="false"/>
      <protection locked="true" hidden="false"/>
    </xf>
    <xf numFmtId="164" fontId="47" fillId="0" borderId="76" xfId="24" applyFont="true" applyBorder="true" applyAlignment="true" applyProtection="false">
      <alignment horizontal="center" vertical="center" textRotation="0" wrapText="false" indent="0" shrinkToFit="false"/>
      <protection locked="true" hidden="false"/>
    </xf>
    <xf numFmtId="164" fontId="17" fillId="0" borderId="49" xfId="24" applyFont="true" applyBorder="true" applyAlignment="true" applyProtection="false">
      <alignment horizontal="center" vertical="center" textRotation="0" wrapText="true" indent="0" shrinkToFit="false"/>
      <protection locked="true" hidden="false"/>
    </xf>
    <xf numFmtId="164" fontId="48" fillId="0" borderId="77" xfId="24" applyFont="true" applyBorder="true" applyAlignment="true" applyProtection="false">
      <alignment horizontal="center" vertical="center" textRotation="0" wrapText="true" indent="0" shrinkToFit="false"/>
      <protection locked="true" hidden="false"/>
    </xf>
    <xf numFmtId="164" fontId="17" fillId="0" borderId="78" xfId="24" applyFont="true" applyBorder="true" applyAlignment="true" applyProtection="false">
      <alignment horizontal="center" vertical="center" textRotation="0" wrapText="true" indent="0" shrinkToFit="false"/>
      <protection locked="true" hidden="false"/>
    </xf>
    <xf numFmtId="164" fontId="48" fillId="0" borderId="79" xfId="24" applyFont="true" applyBorder="true" applyAlignment="true" applyProtection="false">
      <alignment horizontal="center" vertical="center" textRotation="0" wrapText="true" indent="0" shrinkToFit="false"/>
      <protection locked="true" hidden="false"/>
    </xf>
    <xf numFmtId="164" fontId="48" fillId="0" borderId="80" xfId="24" applyFont="true" applyBorder="true" applyAlignment="true" applyProtection="false">
      <alignment horizontal="center" vertical="center" textRotation="0" wrapText="true" indent="0" shrinkToFit="false"/>
      <protection locked="true" hidden="false"/>
    </xf>
    <xf numFmtId="164" fontId="48" fillId="0" borderId="50" xfId="24" applyFont="true" applyBorder="true" applyAlignment="true" applyProtection="false">
      <alignment horizontal="center" vertical="center" textRotation="0" wrapText="true" indent="0" shrinkToFit="false"/>
      <protection locked="true" hidden="false"/>
    </xf>
    <xf numFmtId="164" fontId="48" fillId="0" borderId="81" xfId="24" applyFont="true" applyBorder="true" applyAlignment="true" applyProtection="false">
      <alignment horizontal="center" vertical="center" textRotation="0" wrapText="true" indent="0" shrinkToFit="false"/>
      <protection locked="true" hidden="false"/>
    </xf>
    <xf numFmtId="164" fontId="48" fillId="0" borderId="82" xfId="24" applyFont="true" applyBorder="true" applyAlignment="true" applyProtection="false">
      <alignment horizontal="center" vertical="center" textRotation="0" wrapText="true" indent="0" shrinkToFit="false"/>
      <protection locked="true" hidden="false"/>
    </xf>
    <xf numFmtId="164" fontId="48" fillId="0" borderId="83" xfId="24" applyFont="true" applyBorder="true" applyAlignment="true" applyProtection="false">
      <alignment horizontal="center" vertical="center" textRotation="0" wrapText="true" indent="0" shrinkToFit="false"/>
      <protection locked="true" hidden="false"/>
    </xf>
    <xf numFmtId="164" fontId="45" fillId="0" borderId="84" xfId="24" applyFont="true" applyBorder="true" applyAlignment="true" applyProtection="false">
      <alignment horizontal="general" vertical="center" textRotation="0" wrapText="true" indent="0" shrinkToFit="false"/>
      <protection locked="true" hidden="false"/>
    </xf>
    <xf numFmtId="164" fontId="45" fillId="0" borderId="18" xfId="24" applyFont="true" applyBorder="true" applyAlignment="true" applyProtection="false">
      <alignment horizontal="general" vertical="center" textRotation="0" wrapText="true" indent="0" shrinkToFit="false"/>
      <protection locked="true" hidden="false"/>
    </xf>
    <xf numFmtId="180" fontId="45" fillId="0" borderId="18" xfId="24" applyFont="true" applyBorder="true" applyAlignment="true" applyProtection="false">
      <alignment horizontal="general" vertical="center" textRotation="0" wrapText="true" indent="0" shrinkToFit="false"/>
      <protection locked="true" hidden="false"/>
    </xf>
    <xf numFmtId="164" fontId="17" fillId="0" borderId="0" xfId="24" applyFont="true" applyBorder="false" applyAlignment="true" applyProtection="false">
      <alignment horizontal="general" vertical="bottom" textRotation="0" wrapText="true" indent="0" shrinkToFit="false"/>
      <protection locked="true" hidden="false"/>
    </xf>
    <xf numFmtId="164" fontId="48" fillId="0" borderId="85" xfId="24" applyFont="true" applyBorder="true" applyAlignment="true" applyProtection="false">
      <alignment horizontal="center" vertical="center" textRotation="0" wrapText="true" indent="0" shrinkToFit="false"/>
      <protection locked="true" hidden="false"/>
    </xf>
    <xf numFmtId="164" fontId="48" fillId="0" borderId="86" xfId="24" applyFont="true" applyBorder="true" applyAlignment="true" applyProtection="false">
      <alignment horizontal="center" vertical="center" textRotation="0" wrapText="true" indent="0" shrinkToFit="false"/>
      <protection locked="true" hidden="false"/>
    </xf>
    <xf numFmtId="164" fontId="48" fillId="0" borderId="53" xfId="24" applyFont="true" applyBorder="true" applyAlignment="true" applyProtection="false">
      <alignment horizontal="center" vertical="center" textRotation="0" wrapText="true" indent="0" shrinkToFit="false"/>
      <protection locked="true" hidden="false"/>
    </xf>
    <xf numFmtId="164" fontId="48" fillId="0" borderId="87" xfId="24" applyFont="true" applyBorder="true" applyAlignment="true" applyProtection="false">
      <alignment horizontal="center" vertical="center" textRotation="0" wrapText="true" indent="0" shrinkToFit="false"/>
      <protection locked="true" hidden="false"/>
    </xf>
    <xf numFmtId="164" fontId="48" fillId="0" borderId="88" xfId="24" applyFont="true" applyBorder="true" applyAlignment="true" applyProtection="false">
      <alignment horizontal="center" vertical="center" textRotation="0" wrapText="true" indent="0" shrinkToFit="false"/>
      <protection locked="true" hidden="false"/>
    </xf>
    <xf numFmtId="164" fontId="17" fillId="0" borderId="89" xfId="24" applyFont="true" applyBorder="true" applyAlignment="true" applyProtection="false">
      <alignment horizontal="center" vertical="center" textRotation="0" wrapText="true" indent="0" shrinkToFit="false"/>
      <protection locked="true" hidden="false"/>
    </xf>
    <xf numFmtId="164" fontId="48" fillId="0" borderId="90" xfId="24" applyFont="true" applyBorder="true" applyAlignment="true" applyProtection="false">
      <alignment horizontal="center" vertical="center" textRotation="0" wrapText="true" indent="0" shrinkToFit="false"/>
      <protection locked="true" hidden="false"/>
    </xf>
    <xf numFmtId="164" fontId="17" fillId="0" borderId="91" xfId="24" applyFont="true" applyBorder="true" applyAlignment="true" applyProtection="false">
      <alignment horizontal="center" vertical="center" textRotation="0" wrapText="true" indent="0" shrinkToFit="false"/>
      <protection locked="true" hidden="false"/>
    </xf>
    <xf numFmtId="164" fontId="48" fillId="0" borderId="92" xfId="24" applyFont="true" applyBorder="true" applyAlignment="true" applyProtection="false">
      <alignment horizontal="center" vertical="center" textRotation="0" wrapText="true" indent="0" shrinkToFit="false"/>
      <protection locked="true" hidden="false"/>
    </xf>
    <xf numFmtId="164" fontId="48" fillId="0" borderId="93" xfId="24" applyFont="true" applyBorder="true" applyAlignment="true" applyProtection="false">
      <alignment horizontal="center" vertical="center" textRotation="0" wrapText="true" indent="0" shrinkToFit="false"/>
      <protection locked="true" hidden="false"/>
    </xf>
    <xf numFmtId="164" fontId="48" fillId="0" borderId="94" xfId="24" applyFont="true" applyBorder="true" applyAlignment="true" applyProtection="false">
      <alignment horizontal="center" vertical="center" textRotation="0" wrapText="true" indent="0" shrinkToFit="false"/>
      <protection locked="true" hidden="false"/>
    </xf>
    <xf numFmtId="164" fontId="48" fillId="0" borderId="95" xfId="24" applyFont="true" applyBorder="true" applyAlignment="true" applyProtection="false">
      <alignment horizontal="center" vertical="center" textRotation="0" wrapText="true" indent="0" shrinkToFit="false"/>
      <protection locked="true" hidden="false"/>
    </xf>
    <xf numFmtId="164" fontId="48" fillId="0" borderId="96" xfId="24" applyFont="true" applyBorder="true" applyAlignment="true" applyProtection="false">
      <alignment horizontal="center" vertical="center" textRotation="0" wrapText="true" indent="0" shrinkToFit="false"/>
      <protection locked="true" hidden="false"/>
    </xf>
    <xf numFmtId="164" fontId="48" fillId="0" borderId="97" xfId="24" applyFont="true" applyBorder="true" applyAlignment="true" applyProtection="false">
      <alignment horizontal="center" vertical="center" textRotation="0" wrapText="true" indent="0" shrinkToFit="false"/>
      <protection locked="true" hidden="false"/>
    </xf>
    <xf numFmtId="164" fontId="48" fillId="0" borderId="71" xfId="24" applyFont="true" applyBorder="true" applyAlignment="true" applyProtection="false">
      <alignment horizontal="center" vertical="center" textRotation="0" wrapText="true" indent="0" shrinkToFit="false"/>
      <protection locked="true" hidden="false"/>
    </xf>
    <xf numFmtId="164" fontId="48" fillId="0" borderId="72" xfId="24" applyFont="true" applyBorder="true" applyAlignment="true" applyProtection="false">
      <alignment horizontal="center" vertical="center" textRotation="0" wrapText="true" indent="0" shrinkToFit="false"/>
      <protection locked="true" hidden="false"/>
    </xf>
    <xf numFmtId="164" fontId="48" fillId="0" borderId="73" xfId="24" applyFont="true" applyBorder="true" applyAlignment="true" applyProtection="false">
      <alignment horizontal="center" vertical="center" textRotation="0" wrapText="true" indent="0" shrinkToFit="false"/>
      <protection locked="true" hidden="false"/>
    </xf>
    <xf numFmtId="164" fontId="48" fillId="0" borderId="75" xfId="24" applyFont="true" applyBorder="true" applyAlignment="true" applyProtection="false">
      <alignment horizontal="center" vertical="center" textRotation="0" wrapText="true" indent="0" shrinkToFit="false"/>
      <protection locked="true" hidden="false"/>
    </xf>
    <xf numFmtId="164" fontId="48" fillId="0" borderId="76" xfId="24" applyFont="true" applyBorder="true" applyAlignment="true" applyProtection="false">
      <alignment horizontal="center" vertical="center" textRotation="0" wrapText="true" indent="0" shrinkToFit="false"/>
      <protection locked="true" hidden="false"/>
    </xf>
    <xf numFmtId="164" fontId="48" fillId="0" borderId="74" xfId="24" applyFont="true" applyBorder="true" applyAlignment="true" applyProtection="false">
      <alignment horizontal="center" vertical="center" textRotation="0" wrapText="true" indent="0" shrinkToFit="false"/>
      <protection locked="true" hidden="false"/>
    </xf>
    <xf numFmtId="164" fontId="48" fillId="0" borderId="98" xfId="24" applyFont="true" applyBorder="true" applyAlignment="true" applyProtection="false">
      <alignment horizontal="center" vertical="center" textRotation="0" wrapText="true" indent="0" shrinkToFit="false"/>
      <protection locked="true" hidden="false"/>
    </xf>
    <xf numFmtId="180" fontId="48" fillId="0" borderId="92" xfId="24" applyFont="true" applyBorder="true" applyAlignment="true" applyProtection="false">
      <alignment horizontal="center" vertical="center" textRotation="0" wrapText="true" indent="0" shrinkToFit="false"/>
      <protection locked="true" hidden="false"/>
    </xf>
    <xf numFmtId="164" fontId="17" fillId="0" borderId="99" xfId="24" applyFont="true" applyBorder="true" applyAlignment="true" applyProtection="false">
      <alignment horizontal="center" vertical="center" textRotation="0" wrapText="true" indent="0" shrinkToFit="false"/>
      <protection locked="true" hidden="false"/>
    </xf>
    <xf numFmtId="164" fontId="17" fillId="0" borderId="100" xfId="24" applyFont="true" applyBorder="true" applyAlignment="true" applyProtection="false">
      <alignment horizontal="center" vertical="center" textRotation="0" wrapText="true" indent="0" shrinkToFit="false"/>
      <protection locked="true" hidden="false"/>
    </xf>
    <xf numFmtId="164" fontId="17" fillId="0" borderId="101" xfId="24" applyFont="true" applyBorder="true" applyAlignment="true" applyProtection="false">
      <alignment horizontal="center" vertical="center" textRotation="0" wrapText="true" indent="0" shrinkToFit="false"/>
      <protection locked="true" hidden="false"/>
    </xf>
    <xf numFmtId="164" fontId="45" fillId="0" borderId="102" xfId="24" applyFont="true" applyBorder="true" applyAlignment="true" applyProtection="false">
      <alignment horizontal="general" vertical="center" textRotation="0" wrapText="true" indent="0" shrinkToFit="false"/>
      <protection locked="true" hidden="false"/>
    </xf>
    <xf numFmtId="164" fontId="45" fillId="0" borderId="103" xfId="24" applyFont="true" applyBorder="true" applyAlignment="true" applyProtection="false">
      <alignment horizontal="general" vertical="center" textRotation="0" wrapText="true" indent="0" shrinkToFit="false"/>
      <protection locked="true" hidden="false"/>
    </xf>
    <xf numFmtId="164" fontId="45" fillId="0" borderId="104" xfId="24" applyFont="true" applyBorder="true" applyAlignment="true" applyProtection="false">
      <alignment horizontal="general" vertical="center" textRotation="0" wrapText="true" indent="0" shrinkToFit="false"/>
      <protection locked="true" hidden="false"/>
    </xf>
    <xf numFmtId="164" fontId="48" fillId="0" borderId="105" xfId="24" applyFont="true" applyBorder="true" applyAlignment="true" applyProtection="false">
      <alignment horizontal="center" vertical="center" textRotation="0" wrapText="true" indent="0" shrinkToFit="false"/>
      <protection locked="true" hidden="false"/>
    </xf>
    <xf numFmtId="164" fontId="48" fillId="0" borderId="106" xfId="24" applyFont="true" applyBorder="true" applyAlignment="true" applyProtection="false">
      <alignment horizontal="center" vertical="center" textRotation="0" wrapText="true" indent="0" shrinkToFit="false"/>
      <protection locked="true" hidden="false"/>
    </xf>
    <xf numFmtId="164" fontId="48" fillId="0" borderId="107" xfId="24" applyFont="true" applyBorder="true" applyAlignment="true" applyProtection="false">
      <alignment horizontal="center" vertical="center" textRotation="0" wrapText="true" indent="0" shrinkToFit="false"/>
      <protection locked="true" hidden="false"/>
    </xf>
    <xf numFmtId="164" fontId="48" fillId="0" borderId="108" xfId="24" applyFont="true" applyBorder="true" applyAlignment="true" applyProtection="false">
      <alignment horizontal="center" vertical="center" textRotation="0" wrapText="true" indent="0" shrinkToFit="false"/>
      <protection locked="true" hidden="false"/>
    </xf>
    <xf numFmtId="164" fontId="48" fillId="0" borderId="109" xfId="24" applyFont="true" applyBorder="true" applyAlignment="true" applyProtection="false">
      <alignment horizontal="center" vertical="center" textRotation="0" wrapText="true" indent="0" shrinkToFit="false"/>
      <protection locked="true" hidden="false"/>
    </xf>
    <xf numFmtId="164" fontId="48" fillId="0" borderId="110" xfId="24" applyFont="true" applyBorder="true" applyAlignment="true" applyProtection="false">
      <alignment horizontal="center" vertical="center" textRotation="0" wrapText="true" indent="0" shrinkToFit="false"/>
      <protection locked="true" hidden="false"/>
    </xf>
    <xf numFmtId="164" fontId="47" fillId="0" borderId="111" xfId="24" applyFont="true" applyBorder="true" applyAlignment="true" applyProtection="false">
      <alignment horizontal="center" vertical="center" textRotation="0" wrapText="true" indent="0" shrinkToFit="false"/>
      <protection locked="true" hidden="false"/>
    </xf>
    <xf numFmtId="164" fontId="48" fillId="0" borderId="92" xfId="24" applyFont="true" applyBorder="true" applyAlignment="true" applyProtection="false">
      <alignment horizontal="general" vertical="center" textRotation="0" wrapText="true" indent="0" shrinkToFit="false"/>
      <protection locked="true" hidden="false"/>
    </xf>
    <xf numFmtId="164" fontId="48" fillId="0" borderId="93" xfId="24" applyFont="true" applyBorder="true" applyAlignment="true" applyProtection="false">
      <alignment horizontal="general" vertical="center" textRotation="0" wrapText="true" indent="0" shrinkToFit="false"/>
      <protection locked="true" hidden="false"/>
    </xf>
    <xf numFmtId="164" fontId="48" fillId="0" borderId="94" xfId="24" applyFont="true" applyBorder="true" applyAlignment="true" applyProtection="false">
      <alignment horizontal="general" vertical="center" textRotation="0" wrapText="true" indent="0" shrinkToFit="false"/>
      <protection locked="true" hidden="false"/>
    </xf>
    <xf numFmtId="164" fontId="48" fillId="0" borderId="95" xfId="24" applyFont="true" applyBorder="true" applyAlignment="true" applyProtection="false">
      <alignment horizontal="general" vertical="center" textRotation="0" wrapText="true" indent="0" shrinkToFit="false"/>
      <protection locked="true" hidden="false"/>
    </xf>
    <xf numFmtId="164" fontId="48" fillId="0" borderId="96" xfId="24" applyFont="true" applyBorder="true" applyAlignment="true" applyProtection="false">
      <alignment horizontal="general" vertical="center" textRotation="0" wrapText="true" indent="0" shrinkToFit="false"/>
      <protection locked="true" hidden="false"/>
    </xf>
    <xf numFmtId="164" fontId="48" fillId="0" borderId="97" xfId="24" applyFont="true" applyBorder="true" applyAlignment="true" applyProtection="false">
      <alignment horizontal="general" vertical="center" textRotation="0" wrapText="true" indent="0" shrinkToFit="false"/>
      <protection locked="true" hidden="false"/>
    </xf>
    <xf numFmtId="164" fontId="47" fillId="0" borderId="112" xfId="24" applyFont="true" applyBorder="true" applyAlignment="true" applyProtection="false">
      <alignment horizontal="general" vertical="center" textRotation="0" wrapText="true" indent="0" shrinkToFit="false"/>
      <protection locked="true" hidden="false"/>
    </xf>
    <xf numFmtId="164" fontId="17" fillId="0" borderId="0" xfId="24" applyFont="true" applyBorder="false" applyAlignment="true" applyProtection="false">
      <alignment horizontal="general" vertical="center" textRotation="0" wrapText="true" indent="0" shrinkToFit="false"/>
      <protection locked="true" hidden="false"/>
    </xf>
    <xf numFmtId="164" fontId="47" fillId="0" borderId="113" xfId="24" applyFont="true" applyBorder="true" applyAlignment="true" applyProtection="false">
      <alignment horizontal="center" vertical="center" textRotation="0" wrapText="true" indent="0" shrinkToFit="false"/>
      <protection locked="true" hidden="false"/>
    </xf>
    <xf numFmtId="181" fontId="49" fillId="0" borderId="66" xfId="24" applyFont="true" applyBorder="true" applyAlignment="true" applyProtection="false">
      <alignment horizontal="general" vertical="center" textRotation="0" wrapText="true" indent="0" shrinkToFit="false"/>
      <protection locked="true" hidden="false"/>
    </xf>
    <xf numFmtId="181" fontId="49" fillId="0" borderId="67" xfId="24" applyFont="true" applyBorder="true" applyAlignment="true" applyProtection="false">
      <alignment horizontal="general" vertical="center" textRotation="0" wrapText="true" indent="0" shrinkToFit="false"/>
      <protection locked="true" hidden="false"/>
    </xf>
    <xf numFmtId="181" fontId="49" fillId="0" borderId="51" xfId="24" applyFont="true" applyBorder="true" applyAlignment="true" applyProtection="false">
      <alignment horizontal="general" vertical="center" textRotation="0" wrapText="true" indent="0" shrinkToFit="false"/>
      <protection locked="true" hidden="false"/>
    </xf>
    <xf numFmtId="181" fontId="49" fillId="0" borderId="68" xfId="24" applyFont="true" applyBorder="true" applyAlignment="true" applyProtection="false">
      <alignment horizontal="general" vertical="center" textRotation="0" wrapText="true" indent="0" shrinkToFit="false"/>
      <protection locked="true" hidden="false"/>
    </xf>
    <xf numFmtId="181" fontId="49" fillId="0" borderId="69" xfId="24" applyFont="true" applyBorder="true" applyAlignment="true" applyProtection="false">
      <alignment horizontal="general" vertical="center" textRotation="0" wrapText="true" indent="0" shrinkToFit="false"/>
      <protection locked="true" hidden="false"/>
    </xf>
    <xf numFmtId="181" fontId="49" fillId="0" borderId="70" xfId="24" applyFont="true" applyBorder="true" applyAlignment="true" applyProtection="false">
      <alignment horizontal="general" vertical="center" textRotation="0" wrapText="true" indent="0" shrinkToFit="false"/>
      <protection locked="true" hidden="false"/>
    </xf>
    <xf numFmtId="164" fontId="47" fillId="0" borderId="114" xfId="24" applyFont="true" applyBorder="true" applyAlignment="true" applyProtection="false">
      <alignment horizontal="general" vertical="center" textRotation="0" wrapText="true" indent="0" shrinkToFit="false"/>
      <protection locked="true" hidden="false"/>
    </xf>
    <xf numFmtId="164" fontId="47" fillId="0" borderId="113" xfId="24" applyFont="true" applyBorder="true" applyAlignment="true" applyProtection="false">
      <alignment horizontal="center" vertical="center" textRotation="0" wrapText="false" indent="0" shrinkToFit="true"/>
      <protection locked="true" hidden="false"/>
    </xf>
    <xf numFmtId="180" fontId="17" fillId="0" borderId="66" xfId="24" applyFont="true" applyBorder="true" applyAlignment="true" applyProtection="false">
      <alignment horizontal="general" vertical="center" textRotation="0" wrapText="true" indent="0" shrinkToFit="false"/>
      <protection locked="true" hidden="false"/>
    </xf>
    <xf numFmtId="180" fontId="17" fillId="0" borderId="67" xfId="24" applyFont="true" applyBorder="true" applyAlignment="true" applyProtection="false">
      <alignment horizontal="general" vertical="center" textRotation="0" wrapText="true" indent="0" shrinkToFit="false"/>
      <protection locked="true" hidden="false"/>
    </xf>
    <xf numFmtId="180" fontId="17" fillId="0" borderId="51" xfId="24" applyFont="true" applyBorder="true" applyAlignment="true" applyProtection="false">
      <alignment horizontal="general" vertical="center" textRotation="0" wrapText="true" indent="0" shrinkToFit="false"/>
      <protection locked="true" hidden="false"/>
    </xf>
    <xf numFmtId="180" fontId="17" fillId="0" borderId="68" xfId="24" applyFont="true" applyBorder="true" applyAlignment="true" applyProtection="false">
      <alignment horizontal="general" vertical="center" textRotation="0" wrapText="true" indent="0" shrinkToFit="false"/>
      <protection locked="true" hidden="false"/>
    </xf>
    <xf numFmtId="180" fontId="17" fillId="0" borderId="69" xfId="24" applyFont="true" applyBorder="true" applyAlignment="true" applyProtection="false">
      <alignment horizontal="general" vertical="center" textRotation="0" wrapText="true" indent="0" shrinkToFit="false"/>
      <protection locked="true" hidden="false"/>
    </xf>
    <xf numFmtId="164" fontId="17" fillId="0" borderId="70" xfId="24" applyFont="true" applyBorder="true" applyAlignment="true" applyProtection="false">
      <alignment horizontal="general" vertical="center" textRotation="0" wrapText="true" indent="0" shrinkToFit="false"/>
      <protection locked="true" hidden="false"/>
    </xf>
    <xf numFmtId="164" fontId="45" fillId="0" borderId="114" xfId="24" applyFont="true" applyBorder="true" applyAlignment="true" applyProtection="false">
      <alignment horizontal="center" vertical="center" textRotation="0" wrapText="true" indent="0" shrinkToFit="false"/>
      <protection locked="true" hidden="false"/>
    </xf>
    <xf numFmtId="164" fontId="47" fillId="0" borderId="115" xfId="24" applyFont="true" applyBorder="true" applyAlignment="true" applyProtection="false">
      <alignment horizontal="center" vertical="center" textRotation="0" wrapText="true" indent="0" shrinkToFit="false"/>
      <protection locked="true" hidden="false"/>
    </xf>
    <xf numFmtId="182" fontId="49" fillId="0" borderId="105" xfId="24" applyFont="true" applyBorder="true" applyAlignment="true" applyProtection="false">
      <alignment horizontal="general" vertical="center" textRotation="0" wrapText="true" indent="0" shrinkToFit="false"/>
      <protection locked="true" hidden="false"/>
    </xf>
    <xf numFmtId="164" fontId="49" fillId="0" borderId="106" xfId="24" applyFont="true" applyBorder="true" applyAlignment="true" applyProtection="false">
      <alignment horizontal="general" vertical="center" textRotation="0" wrapText="true" indent="0" shrinkToFit="false"/>
      <protection locked="true" hidden="false"/>
    </xf>
    <xf numFmtId="164" fontId="49" fillId="0" borderId="107" xfId="24" applyFont="true" applyBorder="true" applyAlignment="true" applyProtection="false">
      <alignment horizontal="general" vertical="center" textRotation="0" wrapText="true" indent="0" shrinkToFit="false"/>
      <protection locked="true" hidden="false"/>
    </xf>
    <xf numFmtId="164" fontId="49" fillId="0" borderId="108" xfId="24" applyFont="true" applyBorder="true" applyAlignment="true" applyProtection="false">
      <alignment horizontal="general" vertical="center" textRotation="0" wrapText="true" indent="0" shrinkToFit="false"/>
      <protection locked="true" hidden="false"/>
    </xf>
    <xf numFmtId="164" fontId="49" fillId="0" borderId="109" xfId="24" applyFont="true" applyBorder="true" applyAlignment="true" applyProtection="false">
      <alignment horizontal="general" vertical="center" textRotation="0" wrapText="true" indent="0" shrinkToFit="false"/>
      <protection locked="true" hidden="false"/>
    </xf>
    <xf numFmtId="164" fontId="49" fillId="0" borderId="105" xfId="24" applyFont="true" applyBorder="true" applyAlignment="true" applyProtection="false">
      <alignment horizontal="general" vertical="center" textRotation="0" wrapText="true" indent="0" shrinkToFit="false"/>
      <protection locked="true" hidden="false"/>
    </xf>
    <xf numFmtId="164" fontId="49" fillId="0" borderId="110" xfId="24" applyFont="true" applyBorder="true" applyAlignment="true" applyProtection="false">
      <alignment horizontal="general" vertical="center" textRotation="0" wrapText="true" indent="0" shrinkToFit="false"/>
      <protection locked="true" hidden="false"/>
    </xf>
    <xf numFmtId="164" fontId="47" fillId="0" borderId="116" xfId="24" applyFont="true" applyBorder="true" applyAlignment="true" applyProtection="false">
      <alignment horizontal="center" vertical="center" textRotation="0" wrapText="true" indent="0" shrinkToFit="false"/>
      <protection locked="true" hidden="false"/>
    </xf>
    <xf numFmtId="164" fontId="47" fillId="0" borderId="117" xfId="24" applyFont="true" applyBorder="true" applyAlignment="true" applyProtection="false">
      <alignment horizontal="general" vertical="center" textRotation="0" wrapText="true" indent="0" shrinkToFit="false"/>
      <protection locked="true" hidden="false"/>
    </xf>
    <xf numFmtId="164" fontId="45" fillId="0" borderId="0" xfId="24" applyFont="true" applyBorder="true" applyAlignment="true" applyProtection="false">
      <alignment horizontal="left" vertical="bottom" textRotation="0" wrapText="false" indent="0" shrinkToFit="false"/>
      <protection locked="true" hidden="false"/>
    </xf>
    <xf numFmtId="164" fontId="14" fillId="0" borderId="0" xfId="24" applyFont="true" applyBorder="true" applyAlignment="false" applyProtection="false">
      <alignment horizontal="general" vertical="bottom" textRotation="0" wrapText="false" indent="0" shrinkToFit="false"/>
      <protection locked="true" hidden="false"/>
    </xf>
    <xf numFmtId="164" fontId="16" fillId="0" borderId="0" xfId="24" applyFont="true" applyBorder="false" applyAlignment="true" applyProtection="false">
      <alignment horizontal="left" vertical="center" textRotation="0" wrapText="false" indent="0" shrinkToFit="false"/>
      <protection locked="true" hidden="false"/>
    </xf>
    <xf numFmtId="164" fontId="16" fillId="0" borderId="0" xfId="24" applyFont="true" applyBorder="true" applyAlignment="true" applyProtection="false">
      <alignment horizontal="distributed" vertical="top" textRotation="0" wrapText="false" indent="4" shrinkToFit="false"/>
      <protection locked="true" hidden="false"/>
    </xf>
    <xf numFmtId="164" fontId="40" fillId="0" borderId="49" xfId="24" applyFont="true" applyBorder="true" applyAlignment="true" applyProtection="false">
      <alignment horizontal="center" vertical="center" textRotation="0" wrapText="true" indent="0" shrinkToFit="false"/>
      <protection locked="true" hidden="false"/>
    </xf>
    <xf numFmtId="164" fontId="38" fillId="0" borderId="77" xfId="24" applyFont="true" applyBorder="true" applyAlignment="true" applyProtection="false">
      <alignment horizontal="center" vertical="center" textRotation="0" wrapText="true" indent="0" shrinkToFit="false"/>
      <protection locked="true" hidden="false"/>
    </xf>
    <xf numFmtId="164" fontId="40" fillId="0" borderId="78" xfId="24" applyFont="true" applyBorder="true" applyAlignment="true" applyProtection="false">
      <alignment horizontal="center" vertical="center" textRotation="0" wrapText="true" indent="0" shrinkToFit="false"/>
      <protection locked="true" hidden="false"/>
    </xf>
    <xf numFmtId="164" fontId="45" fillId="0" borderId="30" xfId="24" applyFont="true" applyBorder="true" applyAlignment="true" applyProtection="false">
      <alignment horizontal="general" vertical="center" textRotation="0" wrapText="true" indent="0" shrinkToFit="false"/>
      <protection locked="true" hidden="false"/>
    </xf>
    <xf numFmtId="164" fontId="38" fillId="0" borderId="85" xfId="24" applyFont="true" applyBorder="true" applyAlignment="true" applyProtection="false">
      <alignment horizontal="center" vertical="center" textRotation="0" wrapText="true" indent="0" shrinkToFit="false"/>
      <protection locked="true" hidden="false"/>
    </xf>
    <xf numFmtId="164" fontId="38" fillId="0" borderId="86" xfId="24" applyFont="true" applyBorder="true" applyAlignment="true" applyProtection="false">
      <alignment horizontal="center" vertical="center" textRotation="0" wrapText="true" indent="0" shrinkToFit="false"/>
      <protection locked="true" hidden="false"/>
    </xf>
    <xf numFmtId="164" fontId="40" fillId="0" borderId="89" xfId="24" applyFont="true" applyBorder="true" applyAlignment="true" applyProtection="false">
      <alignment horizontal="center" vertical="center" textRotation="0" wrapText="true" indent="0" shrinkToFit="false"/>
      <protection locked="true" hidden="false"/>
    </xf>
    <xf numFmtId="164" fontId="38" fillId="0" borderId="90" xfId="24" applyFont="true" applyBorder="true" applyAlignment="true" applyProtection="false">
      <alignment horizontal="center" vertical="center" textRotation="0" wrapText="true" indent="0" shrinkToFit="false"/>
      <protection locked="true" hidden="false"/>
    </xf>
    <xf numFmtId="164" fontId="40" fillId="0" borderId="91" xfId="24" applyFont="true" applyBorder="true" applyAlignment="true" applyProtection="false">
      <alignment horizontal="center" vertical="center" textRotation="0" wrapText="true" indent="0" shrinkToFit="false"/>
      <protection locked="true" hidden="false"/>
    </xf>
    <xf numFmtId="164" fontId="45" fillId="0" borderId="27" xfId="24" applyFont="true" applyBorder="true" applyAlignment="true" applyProtection="false">
      <alignment horizontal="general" vertical="center" textRotation="0" wrapText="true" indent="0" shrinkToFit="false"/>
      <protection locked="true" hidden="false"/>
    </xf>
    <xf numFmtId="164" fontId="38" fillId="0" borderId="71" xfId="24" applyFont="true" applyBorder="true" applyAlignment="true" applyProtection="false">
      <alignment horizontal="center" vertical="center" textRotation="0" wrapText="true" indent="0" shrinkToFit="false"/>
      <protection locked="true" hidden="false"/>
    </xf>
    <xf numFmtId="164" fontId="38" fillId="0" borderId="72" xfId="24" applyFont="true" applyBorder="true" applyAlignment="true" applyProtection="false">
      <alignment horizontal="center" vertical="center" textRotation="0" wrapText="true" indent="0" shrinkToFit="false"/>
      <protection locked="true" hidden="false"/>
    </xf>
    <xf numFmtId="164" fontId="38" fillId="0" borderId="74" xfId="24" applyFont="true" applyBorder="true" applyAlignment="true" applyProtection="false">
      <alignment horizontal="center" vertical="center" textRotation="0" wrapText="true" indent="0" shrinkToFit="false"/>
      <protection locked="true" hidden="false"/>
    </xf>
    <xf numFmtId="164" fontId="38" fillId="0" borderId="98" xfId="24" applyFont="true" applyBorder="true" applyAlignment="true" applyProtection="false">
      <alignment horizontal="center" vertical="center" textRotation="0" wrapText="true" indent="0" shrinkToFit="false"/>
      <protection locked="true" hidden="false"/>
    </xf>
    <xf numFmtId="180" fontId="17" fillId="0" borderId="66" xfId="24" applyFont="true" applyBorder="true" applyAlignment="true" applyProtection="false">
      <alignment horizontal="general" vertical="center" textRotation="0" wrapText="false" indent="0" shrinkToFit="true"/>
      <protection locked="true" hidden="false"/>
    </xf>
    <xf numFmtId="180" fontId="17" fillId="0" borderId="67" xfId="24" applyFont="true" applyBorder="true" applyAlignment="true" applyProtection="false">
      <alignment horizontal="general" vertical="center" textRotation="0" wrapText="false" indent="0" shrinkToFit="true"/>
      <protection locked="true" hidden="false"/>
    </xf>
    <xf numFmtId="180" fontId="17" fillId="0" borderId="51" xfId="24" applyFont="true" applyBorder="true" applyAlignment="true" applyProtection="false">
      <alignment horizontal="general" vertical="center" textRotation="0" wrapText="false" indent="0" shrinkToFit="true"/>
      <protection locked="true" hidden="false"/>
    </xf>
    <xf numFmtId="180" fontId="17" fillId="0" borderId="68" xfId="24" applyFont="true" applyBorder="true" applyAlignment="true" applyProtection="false">
      <alignment horizontal="general" vertical="center" textRotation="0" wrapText="false" indent="0" shrinkToFit="true"/>
      <protection locked="true" hidden="false"/>
    </xf>
    <xf numFmtId="180" fontId="17" fillId="0" borderId="69" xfId="24" applyFont="true" applyBorder="true" applyAlignment="true" applyProtection="false">
      <alignment horizontal="general" vertical="center" textRotation="0" wrapText="false" indent="0" shrinkToFit="true"/>
      <protection locked="true" hidden="false"/>
    </xf>
    <xf numFmtId="164" fontId="17" fillId="0" borderId="70" xfId="24" applyFont="true" applyBorder="true" applyAlignment="true" applyProtection="false">
      <alignment horizontal="general" vertical="center" textRotation="0" wrapText="false" indent="0" shrinkToFit="true"/>
      <protection locked="true" hidden="false"/>
    </xf>
    <xf numFmtId="164" fontId="16" fillId="0" borderId="0" xfId="24" applyFont="true" applyBorder="false" applyAlignment="true" applyProtection="false">
      <alignment horizontal="general" vertical="center" textRotation="0" wrapText="false" indent="0" shrinkToFit="false"/>
      <protection locked="true" hidden="false"/>
    </xf>
    <xf numFmtId="164" fontId="14" fillId="6" borderId="0" xfId="24" applyFont="true" applyBorder="false" applyAlignment="true" applyProtection="false">
      <alignment horizontal="general" vertical="bottom" textRotation="0" wrapText="false" indent="0" shrinkToFit="false"/>
      <protection locked="true" hidden="false"/>
    </xf>
    <xf numFmtId="164" fontId="14" fillId="6" borderId="0" xfId="24" applyFont="true" applyBorder="false" applyAlignment="true" applyProtection="false">
      <alignment horizontal="center" vertical="bottom" textRotation="0" wrapText="false" indent="0" shrinkToFit="false"/>
      <protection locked="true" hidden="false"/>
    </xf>
    <xf numFmtId="164" fontId="14" fillId="6" borderId="0" xfId="24" applyFont="true" applyBorder="false" applyAlignment="true" applyProtection="false">
      <alignment horizontal="left" vertical="center" textRotation="0" wrapText="false" indent="0" shrinkToFit="false"/>
      <protection locked="true" hidden="false"/>
    </xf>
    <xf numFmtId="164" fontId="16" fillId="6" borderId="0" xfId="24" applyFont="true" applyBorder="false" applyAlignment="true" applyProtection="false">
      <alignment horizontal="left" vertical="center" textRotation="0" wrapText="false" indent="0" shrinkToFit="false"/>
      <protection locked="true" hidden="false"/>
    </xf>
    <xf numFmtId="164" fontId="16" fillId="6" borderId="0" xfId="24" applyFont="true" applyBorder="false" applyAlignment="true" applyProtection="false">
      <alignment horizontal="right" vertical="center" textRotation="0" wrapText="false" indent="0" shrinkToFit="false"/>
      <protection locked="true" hidden="false"/>
    </xf>
    <xf numFmtId="164" fontId="16" fillId="6" borderId="0" xfId="24" applyFont="true" applyBorder="true" applyAlignment="true" applyProtection="false">
      <alignment horizontal="center" vertical="center" textRotation="0" wrapText="false" indent="0" shrinkToFit="false"/>
      <protection locked="true" hidden="false"/>
    </xf>
    <xf numFmtId="164" fontId="16" fillId="6" borderId="0" xfId="24" applyFont="true" applyBorder="true" applyAlignment="true" applyProtection="false">
      <alignment horizontal="center" vertical="center" textRotation="0" wrapText="true" indent="0" shrinkToFit="false"/>
      <protection locked="true" hidden="false"/>
    </xf>
    <xf numFmtId="164" fontId="14" fillId="6" borderId="39" xfId="24" applyFont="true" applyBorder="true" applyAlignment="true" applyProtection="false">
      <alignment horizontal="left" vertical="center" textRotation="0" wrapText="false" indent="0" shrinkToFit="false"/>
      <protection locked="true" hidden="false"/>
    </xf>
    <xf numFmtId="164" fontId="45" fillId="6" borderId="18" xfId="24" applyFont="true" applyBorder="true" applyAlignment="true" applyProtection="false">
      <alignment horizontal="left" vertical="center" textRotation="0" wrapText="false" indent="0" shrinkToFit="false"/>
      <protection locked="true" hidden="false"/>
    </xf>
    <xf numFmtId="164" fontId="47" fillId="6" borderId="39" xfId="24" applyFont="true" applyBorder="true" applyAlignment="true" applyProtection="false">
      <alignment horizontal="general" vertical="center" textRotation="0" wrapText="false" indent="0" shrinkToFit="false"/>
      <protection locked="true" hidden="false"/>
    </xf>
    <xf numFmtId="164" fontId="45" fillId="6" borderId="0" xfId="24" applyFont="true" applyBorder="true" applyAlignment="true" applyProtection="false">
      <alignment horizontal="general" vertical="center" textRotation="0" wrapText="false" indent="0" shrinkToFit="false"/>
      <protection locked="true" hidden="false"/>
    </xf>
    <xf numFmtId="164" fontId="45" fillId="6" borderId="27" xfId="24" applyFont="true" applyBorder="true" applyAlignment="true" applyProtection="false">
      <alignment horizontal="general" vertical="center" textRotation="0" wrapText="false" indent="0" shrinkToFit="false"/>
      <protection locked="true" hidden="false"/>
    </xf>
    <xf numFmtId="164" fontId="14" fillId="6" borderId="24" xfId="24" applyFont="true" applyBorder="true" applyAlignment="true" applyProtection="false">
      <alignment horizontal="left" vertical="center" textRotation="0" wrapText="false" indent="0" shrinkToFit="false"/>
      <protection locked="true" hidden="false"/>
    </xf>
    <xf numFmtId="164" fontId="47" fillId="6" borderId="18" xfId="24" applyFont="true" applyBorder="true" applyAlignment="true" applyProtection="false">
      <alignment horizontal="left" vertical="center" textRotation="0" wrapText="true" indent="0" shrinkToFit="false"/>
      <protection locked="true" hidden="false"/>
    </xf>
    <xf numFmtId="164" fontId="14" fillId="6" borderId="18" xfId="24" applyFont="true" applyBorder="true" applyAlignment="true" applyProtection="false">
      <alignment horizontal="left" vertical="center" textRotation="0" wrapText="false" indent="0" shrinkToFit="false"/>
      <protection locked="true" hidden="false"/>
    </xf>
    <xf numFmtId="164" fontId="47" fillId="6" borderId="24" xfId="24" applyFont="true" applyBorder="true" applyAlignment="true" applyProtection="false">
      <alignment horizontal="general" vertical="bottom" textRotation="0" wrapText="false" indent="0" shrinkToFit="false"/>
      <protection locked="true" hidden="false"/>
    </xf>
    <xf numFmtId="164" fontId="47" fillId="6" borderId="12" xfId="24" applyFont="true" applyBorder="true" applyAlignment="true" applyProtection="false">
      <alignment horizontal="general" vertical="top" textRotation="0" wrapText="false" indent="0" shrinkToFit="false"/>
      <protection locked="true" hidden="false"/>
    </xf>
    <xf numFmtId="164" fontId="14" fillId="6" borderId="0" xfId="24" applyFont="true" applyBorder="true" applyAlignment="true" applyProtection="false">
      <alignment horizontal="left" vertical="center" textRotation="0" wrapText="false" indent="0" shrinkToFit="false"/>
      <protection locked="true" hidden="false"/>
    </xf>
    <xf numFmtId="164" fontId="16" fillId="6" borderId="0" xfId="24" applyFont="true" applyBorder="true" applyAlignment="true" applyProtection="false">
      <alignment horizontal="left" vertical="center" textRotation="0" wrapText="false" indent="0" shrinkToFit="false"/>
      <protection locked="true" hidden="false"/>
    </xf>
    <xf numFmtId="164" fontId="14" fillId="6" borderId="0" xfId="24" applyFont="true" applyBorder="true" applyAlignment="true" applyProtection="false">
      <alignment horizontal="general" vertical="center" textRotation="0" wrapText="false" indent="0" shrinkToFit="false"/>
      <protection locked="true" hidden="false"/>
    </xf>
    <xf numFmtId="164" fontId="16" fillId="6" borderId="18" xfId="24" applyFont="true" applyBorder="true" applyAlignment="true" applyProtection="false">
      <alignment horizontal="center" vertical="center" textRotation="0" wrapText="true" indent="0" shrinkToFit="false"/>
      <protection locked="true" hidden="false"/>
    </xf>
    <xf numFmtId="164" fontId="14" fillId="6" borderId="37" xfId="24" applyFont="true" applyBorder="true" applyAlignment="true" applyProtection="false">
      <alignment horizontal="left" vertical="center" textRotation="0" wrapText="false" indent="0" shrinkToFit="false"/>
      <protection locked="true" hidden="false"/>
    </xf>
    <xf numFmtId="164" fontId="14" fillId="6" borderId="38" xfId="24" applyFont="true" applyBorder="true" applyAlignment="true" applyProtection="false">
      <alignment horizontal="left" vertical="center" textRotation="0" wrapText="false" indent="0" shrinkToFit="false"/>
      <protection locked="true" hidden="false"/>
    </xf>
    <xf numFmtId="164" fontId="51" fillId="6" borderId="40" xfId="24" applyFont="true" applyBorder="true" applyAlignment="true" applyProtection="false">
      <alignment horizontal="center" vertical="center" textRotation="0" wrapText="false" indent="0" shrinkToFit="true"/>
      <protection locked="true" hidden="false"/>
    </xf>
    <xf numFmtId="164" fontId="14" fillId="6" borderId="56" xfId="24" applyFont="true" applyBorder="true" applyAlignment="true" applyProtection="false">
      <alignment horizontal="left" vertical="center" textRotation="0" wrapText="false" indent="0" shrinkToFit="false"/>
      <protection locked="true" hidden="false"/>
    </xf>
    <xf numFmtId="183" fontId="14" fillId="6" borderId="56" xfId="24" applyFont="true" applyBorder="true" applyAlignment="true" applyProtection="false">
      <alignment horizontal="center" vertical="center" textRotation="0" wrapText="false" indent="0" shrinkToFit="false"/>
      <protection locked="true" hidden="false"/>
    </xf>
    <xf numFmtId="164" fontId="14" fillId="6" borderId="27" xfId="24" applyFont="true" applyBorder="true" applyAlignment="true" applyProtection="false">
      <alignment horizontal="center" vertical="center" textRotation="0" wrapText="false" indent="0" shrinkToFit="false"/>
      <protection locked="true" hidden="false"/>
    </xf>
    <xf numFmtId="164" fontId="14" fillId="6" borderId="18" xfId="24" applyFont="true" applyBorder="true" applyAlignment="true" applyProtection="false">
      <alignment horizontal="center" vertical="center" textRotation="0" wrapText="false" indent="0" shrinkToFit="false"/>
      <protection locked="true" hidden="false"/>
    </xf>
    <xf numFmtId="164" fontId="47" fillId="6" borderId="39" xfId="24" applyFont="true" applyBorder="true" applyAlignment="true" applyProtection="false">
      <alignment horizontal="left" vertical="center" textRotation="0" wrapText="true" indent="0" shrinkToFit="false"/>
      <protection locked="true" hidden="false"/>
    </xf>
    <xf numFmtId="164" fontId="14" fillId="6" borderId="36" xfId="24" applyFont="true" applyBorder="true" applyAlignment="true" applyProtection="false">
      <alignment horizontal="left" vertical="center" textRotation="0" wrapText="false" indent="0" shrinkToFit="false"/>
      <protection locked="true" hidden="false"/>
    </xf>
    <xf numFmtId="164" fontId="14" fillId="6" borderId="39" xfId="24" applyFont="true" applyBorder="true" applyAlignment="true" applyProtection="false">
      <alignment horizontal="general" vertical="center" textRotation="0" wrapText="false" indent="0" shrinkToFit="false"/>
      <protection locked="true" hidden="false"/>
    </xf>
    <xf numFmtId="164" fontId="16" fillId="6" borderId="30" xfId="24" applyFont="true" applyBorder="true" applyAlignment="true" applyProtection="false">
      <alignment horizontal="left" vertical="center" textRotation="0" wrapText="false" indent="0" shrinkToFit="false"/>
      <protection locked="true" hidden="false"/>
    </xf>
    <xf numFmtId="164" fontId="14" fillId="6" borderId="25" xfId="24" applyFont="true" applyBorder="true" applyAlignment="true" applyProtection="false">
      <alignment horizontal="center" vertical="center" textRotation="0" wrapText="false" indent="0" shrinkToFit="false"/>
      <protection locked="true" hidden="false"/>
    </xf>
    <xf numFmtId="164" fontId="47" fillId="6" borderId="36" xfId="24" applyFont="true" applyBorder="true" applyAlignment="true" applyProtection="false">
      <alignment horizontal="left" vertical="center" textRotation="0" wrapText="false" indent="0" shrinkToFit="false"/>
      <protection locked="true" hidden="false"/>
    </xf>
    <xf numFmtId="164" fontId="14" fillId="6" borderId="41" xfId="24" applyFont="true" applyBorder="true" applyAlignment="true" applyProtection="false">
      <alignment horizontal="general" vertical="center" textRotation="0" wrapText="false" indent="0" shrinkToFit="false"/>
      <protection locked="true" hidden="false"/>
    </xf>
    <xf numFmtId="164" fontId="16" fillId="6" borderId="44" xfId="24" applyFont="true" applyBorder="true" applyAlignment="true" applyProtection="false">
      <alignment horizontal="left" vertical="center" textRotation="0" wrapText="false" indent="0" shrinkToFit="false"/>
      <protection locked="true" hidden="false"/>
    </xf>
    <xf numFmtId="183" fontId="14" fillId="6" borderId="0" xfId="24" applyFont="true" applyBorder="true" applyAlignment="true" applyProtection="false">
      <alignment horizontal="general" vertical="center" textRotation="0" wrapText="false" indent="0" shrinkToFit="false"/>
      <protection locked="true" hidden="false"/>
    </xf>
    <xf numFmtId="164" fontId="16" fillId="6" borderId="25" xfId="24" applyFont="true" applyBorder="true" applyAlignment="true" applyProtection="false">
      <alignment horizontal="center" vertical="center" textRotation="0" wrapText="false" indent="0" shrinkToFit="false"/>
      <protection locked="true" hidden="false"/>
    </xf>
    <xf numFmtId="164" fontId="14" fillId="6" borderId="27" xfId="24" applyFont="true" applyBorder="true" applyAlignment="true" applyProtection="false">
      <alignment horizontal="general" vertical="center" textRotation="0" wrapText="false" indent="0" shrinkToFit="false"/>
      <protection locked="true" hidden="false"/>
    </xf>
    <xf numFmtId="164" fontId="14" fillId="6" borderId="41" xfId="24" applyFont="true" applyBorder="true" applyAlignment="true" applyProtection="false">
      <alignment horizontal="left" vertical="center" textRotation="0" wrapText="false" indent="0" shrinkToFit="false"/>
      <protection locked="true" hidden="false"/>
    </xf>
    <xf numFmtId="164" fontId="14" fillId="6" borderId="43" xfId="24" applyFont="true" applyBorder="true" applyAlignment="true" applyProtection="false">
      <alignment horizontal="left" vertical="center" textRotation="0" wrapText="false" indent="0" shrinkToFit="false"/>
      <protection locked="true" hidden="false"/>
    </xf>
    <xf numFmtId="183" fontId="14" fillId="6" borderId="43" xfId="24" applyFont="true" applyBorder="true" applyAlignment="true" applyProtection="false">
      <alignment horizontal="general" vertical="center" textRotation="0" wrapText="false" indent="0" shrinkToFit="false"/>
      <protection locked="true" hidden="false"/>
    </xf>
    <xf numFmtId="164" fontId="14" fillId="6" borderId="43" xfId="24" applyFont="true" applyBorder="true" applyAlignment="true" applyProtection="false">
      <alignment horizontal="general" vertical="center" textRotation="0" wrapText="false" indent="0" shrinkToFit="false"/>
      <protection locked="true" hidden="false"/>
    </xf>
    <xf numFmtId="164" fontId="14" fillId="6" borderId="44" xfId="24" applyFont="true" applyBorder="true" applyAlignment="true" applyProtection="false">
      <alignment horizontal="general" vertical="center" textRotation="0" wrapText="false" indent="0" shrinkToFit="false"/>
      <protection locked="true" hidden="false"/>
    </xf>
    <xf numFmtId="164" fontId="14" fillId="6" borderId="0" xfId="24" applyFont="true" applyBorder="true" applyAlignment="true" applyProtection="false">
      <alignment horizontal="center" vertical="center" textRotation="0" wrapText="true" indent="0" shrinkToFit="false"/>
      <protection locked="true" hidden="false"/>
    </xf>
    <xf numFmtId="164" fontId="14" fillId="6" borderId="38" xfId="24" applyFont="true" applyBorder="true" applyAlignment="true" applyProtection="false">
      <alignment horizontal="general" vertical="center" textRotation="0" wrapText="false" indent="0" shrinkToFit="false"/>
      <protection locked="true" hidden="false"/>
    </xf>
    <xf numFmtId="164" fontId="14" fillId="6" borderId="40" xfId="24" applyFont="true" applyBorder="true" applyAlignment="true" applyProtection="false">
      <alignment horizontal="general" vertical="center" textRotation="0" wrapText="false" indent="0" shrinkToFit="false"/>
      <protection locked="true" hidden="false"/>
    </xf>
    <xf numFmtId="164" fontId="51" fillId="6" borderId="0" xfId="24" applyFont="true" applyBorder="true" applyAlignment="true" applyProtection="false">
      <alignment horizontal="general" vertical="center" textRotation="0" wrapText="false" indent="0" shrinkToFit="true"/>
      <protection locked="true" hidden="false"/>
    </xf>
    <xf numFmtId="164" fontId="51" fillId="6" borderId="27" xfId="24" applyFont="true" applyBorder="true" applyAlignment="true" applyProtection="false">
      <alignment horizontal="general" vertical="center" textRotation="0" wrapText="false" indent="0" shrinkToFit="true"/>
      <protection locked="true" hidden="false"/>
    </xf>
    <xf numFmtId="164" fontId="14" fillId="6" borderId="12" xfId="24" applyFont="true" applyBorder="true" applyAlignment="true" applyProtection="false">
      <alignment horizontal="center" vertical="center" textRotation="0" wrapText="false" indent="0" shrinkToFit="false"/>
      <protection locked="true" hidden="false"/>
    </xf>
    <xf numFmtId="164" fontId="47" fillId="6" borderId="41" xfId="24" applyFont="true" applyBorder="true" applyAlignment="true" applyProtection="false">
      <alignment horizontal="left" vertical="center" textRotation="0" wrapText="false" indent="0" shrinkToFit="false"/>
      <protection locked="true" hidden="false"/>
    </xf>
    <xf numFmtId="164" fontId="47" fillId="6" borderId="18" xfId="24" applyFont="true" applyBorder="true" applyAlignment="true" applyProtection="false">
      <alignment horizontal="general" vertical="center" textRotation="0" wrapText="true" indent="0" shrinkToFit="false"/>
      <protection locked="true" hidden="false"/>
    </xf>
    <xf numFmtId="164" fontId="38" fillId="6" borderId="0" xfId="24" applyFont="true" applyBorder="true" applyAlignment="true" applyProtection="false">
      <alignment horizontal="center" vertical="top" textRotation="0" wrapText="true" indent="0" shrinkToFit="false"/>
      <protection locked="true" hidden="false"/>
    </xf>
    <xf numFmtId="164" fontId="38" fillId="6" borderId="0" xfId="24" applyFont="true" applyBorder="true" applyAlignment="true" applyProtection="false">
      <alignment horizontal="general" vertical="top" textRotation="0" wrapText="false" indent="0" shrinkToFit="false"/>
      <protection locked="true" hidden="false"/>
    </xf>
    <xf numFmtId="164" fontId="48" fillId="6" borderId="0" xfId="24" applyFont="true" applyBorder="true" applyAlignment="true" applyProtection="false">
      <alignment horizontal="general" vertical="top" textRotation="0" wrapText="true" indent="0" shrinkToFit="false"/>
      <protection locked="true" hidden="false"/>
    </xf>
    <xf numFmtId="164" fontId="14" fillId="6" borderId="0" xfId="24" applyFont="true" applyBorder="true" applyAlignment="true" applyProtection="false">
      <alignment horizontal="general" vertical="center" textRotation="0" wrapText="true" indent="0" shrinkToFit="false"/>
      <protection locked="true" hidden="false"/>
    </xf>
    <xf numFmtId="164" fontId="14" fillId="6" borderId="0" xfId="24" applyFont="true" applyBorder="true" applyAlignment="true" applyProtection="false">
      <alignment horizontal="left" vertical="bottom" textRotation="0" wrapText="false" indent="0" shrinkToFit="false"/>
      <protection locked="true" hidden="false"/>
    </xf>
    <xf numFmtId="164" fontId="14" fillId="6" borderId="0" xfId="24" applyFont="true" applyBorder="false" applyAlignment="true" applyProtection="false">
      <alignment horizontal="left" vertical="bottom" textRotation="0" wrapText="false" indent="0" shrinkToFit="false"/>
      <protection locked="true" hidden="false"/>
    </xf>
    <xf numFmtId="164" fontId="14" fillId="0" borderId="0" xfId="24" applyFont="true" applyBorder="false" applyAlignment="false" applyProtection="false">
      <alignment horizontal="general" vertical="bottom" textRotation="0" wrapText="false" indent="0" shrinkToFit="false"/>
      <protection locked="true" hidden="false"/>
    </xf>
    <xf numFmtId="164" fontId="14" fillId="0" borderId="0" xfId="24" applyFont="true" applyBorder="false" applyAlignment="true" applyProtection="false">
      <alignment horizontal="center" vertical="bottom" textRotation="0" wrapText="false" indent="0" shrinkToFit="false"/>
      <protection locked="true" hidden="false"/>
    </xf>
    <xf numFmtId="164" fontId="14" fillId="0" borderId="0" xfId="24" applyFont="true" applyBorder="false" applyAlignment="true" applyProtection="false">
      <alignment horizontal="left" vertical="center" textRotation="0" wrapText="false" indent="0" shrinkToFit="false"/>
      <protection locked="true" hidden="false"/>
    </xf>
    <xf numFmtId="164" fontId="16" fillId="0" borderId="0" xfId="24" applyFont="true" applyBorder="false" applyAlignment="true" applyProtection="false">
      <alignment horizontal="left" vertical="center" textRotation="0" wrapText="false" indent="0" shrinkToFit="false"/>
      <protection locked="true" hidden="false"/>
    </xf>
    <xf numFmtId="164" fontId="16" fillId="0" borderId="0" xfId="24" applyFont="true" applyBorder="false" applyAlignment="true" applyProtection="false">
      <alignment horizontal="right" vertical="center" textRotation="0" wrapText="false" indent="0" shrinkToFit="false"/>
      <protection locked="true" hidden="false"/>
    </xf>
    <xf numFmtId="164" fontId="16" fillId="0" borderId="0" xfId="24" applyFont="true" applyBorder="true" applyAlignment="true" applyProtection="false">
      <alignment horizontal="center" vertical="center" textRotation="0" wrapText="true" indent="0" shrinkToFit="false"/>
      <protection locked="true" hidden="false"/>
    </xf>
    <xf numFmtId="164" fontId="14" fillId="0" borderId="39" xfId="24" applyFont="true" applyBorder="true" applyAlignment="true" applyProtection="false">
      <alignment horizontal="left" vertical="center" textRotation="0" wrapText="false" indent="0" shrinkToFit="false"/>
      <protection locked="true" hidden="false"/>
    </xf>
    <xf numFmtId="164" fontId="16" fillId="0" borderId="30" xfId="24" applyFont="true" applyBorder="true" applyAlignment="true" applyProtection="false">
      <alignment horizontal="left" vertical="center" textRotation="0" wrapText="false" indent="0" shrinkToFit="false"/>
      <protection locked="true" hidden="false"/>
    </xf>
    <xf numFmtId="164" fontId="14" fillId="0" borderId="36" xfId="24" applyFont="true" applyBorder="true" applyAlignment="true" applyProtection="false">
      <alignment horizontal="left" vertical="center" textRotation="0" wrapText="false" indent="0" shrinkToFit="false"/>
      <protection locked="true" hidden="false"/>
    </xf>
    <xf numFmtId="164" fontId="14" fillId="0" borderId="36" xfId="24" applyFont="true" applyBorder="true" applyAlignment="true" applyProtection="false">
      <alignment horizontal="general" vertical="center" textRotation="0" wrapText="false" indent="0" shrinkToFit="false"/>
      <protection locked="true" hidden="false"/>
    </xf>
    <xf numFmtId="164" fontId="14" fillId="0" borderId="30" xfId="24" applyFont="true" applyBorder="true" applyAlignment="true" applyProtection="false">
      <alignment horizontal="left" vertical="center" textRotation="0" wrapText="false" indent="0" shrinkToFit="false"/>
      <protection locked="true" hidden="false"/>
    </xf>
    <xf numFmtId="164" fontId="14" fillId="0" borderId="39" xfId="24" applyFont="true" applyBorder="true" applyAlignment="false" applyProtection="false">
      <alignment horizontal="general" vertical="bottom" textRotation="0" wrapText="false" indent="0" shrinkToFit="false"/>
      <protection locked="true" hidden="false"/>
    </xf>
    <xf numFmtId="164" fontId="16" fillId="0" borderId="39" xfId="24" applyFont="true" applyBorder="true" applyAlignment="true" applyProtection="false">
      <alignment horizontal="left" vertical="center" textRotation="0" wrapText="false" indent="0" shrinkToFit="false"/>
      <protection locked="true" hidden="false"/>
    </xf>
    <xf numFmtId="164" fontId="14" fillId="0" borderId="30" xfId="24" applyFont="true" applyBorder="true" applyAlignment="false" applyProtection="false">
      <alignment horizontal="general" vertical="bottom" textRotation="0" wrapText="false" indent="0" shrinkToFit="false"/>
      <protection locked="true" hidden="false"/>
    </xf>
    <xf numFmtId="164" fontId="16" fillId="0" borderId="36" xfId="24" applyFont="true" applyBorder="true" applyAlignment="true" applyProtection="false">
      <alignment horizontal="left" vertical="center" textRotation="0" wrapText="false" indent="0" shrinkToFit="false"/>
      <protection locked="true" hidden="false"/>
    </xf>
    <xf numFmtId="164" fontId="16" fillId="0" borderId="39" xfId="24" applyFont="true" applyBorder="true" applyAlignment="true" applyProtection="false">
      <alignment horizontal="left" vertical="center" textRotation="0" wrapText="true" indent="0" shrinkToFit="false"/>
      <protection locked="true" hidden="false"/>
    </xf>
    <xf numFmtId="164" fontId="16" fillId="0" borderId="36" xfId="24" applyFont="true" applyBorder="true" applyAlignment="true" applyProtection="false">
      <alignment horizontal="left" vertical="center" textRotation="0" wrapText="true" indent="0" shrinkToFit="false"/>
      <protection locked="true" hidden="false"/>
    </xf>
    <xf numFmtId="164" fontId="14" fillId="0" borderId="0" xfId="24" applyFont="true" applyBorder="true" applyAlignment="true" applyProtection="false">
      <alignment horizontal="left" vertical="center" textRotation="0" wrapText="false" indent="0" shrinkToFit="false"/>
      <protection locked="true" hidden="false"/>
    </xf>
    <xf numFmtId="164" fontId="14" fillId="0" borderId="37" xfId="24" applyFont="true" applyBorder="true" applyAlignment="true" applyProtection="false">
      <alignment horizontal="left" vertical="center" textRotation="0" wrapText="false" indent="0" shrinkToFit="false"/>
      <protection locked="true" hidden="false"/>
    </xf>
    <xf numFmtId="164" fontId="16" fillId="0" borderId="38" xfId="24" applyFont="true" applyBorder="true" applyAlignment="true" applyProtection="false">
      <alignment horizontal="left" vertical="center" textRotation="0" wrapText="false" indent="0" shrinkToFit="false"/>
      <protection locked="true" hidden="false"/>
    </xf>
    <xf numFmtId="164" fontId="14" fillId="0" borderId="38" xfId="24" applyFont="true" applyBorder="true" applyAlignment="true" applyProtection="false">
      <alignment horizontal="right" vertical="center" textRotation="0" wrapText="false" indent="0" shrinkToFit="false"/>
      <protection locked="true" hidden="false"/>
    </xf>
    <xf numFmtId="164" fontId="14" fillId="0" borderId="40" xfId="24" applyFont="true" applyBorder="true" applyAlignment="true" applyProtection="false">
      <alignment horizontal="left" vertical="center" textRotation="0" wrapText="false" indent="0" shrinkToFit="false"/>
      <protection locked="true" hidden="false"/>
    </xf>
    <xf numFmtId="164" fontId="14" fillId="0" borderId="56" xfId="24" applyFont="true" applyBorder="true" applyAlignment="true" applyProtection="false">
      <alignment horizontal="left" vertical="center" textRotation="0" wrapText="false" indent="0" shrinkToFit="false"/>
      <protection locked="true" hidden="false"/>
    </xf>
    <xf numFmtId="164" fontId="14" fillId="0" borderId="27" xfId="24" applyFont="true" applyBorder="true" applyAlignment="true" applyProtection="false">
      <alignment horizontal="left" vertical="center" textRotation="0" wrapText="false" indent="0" shrinkToFit="false"/>
      <protection locked="true" hidden="false"/>
    </xf>
    <xf numFmtId="164" fontId="16" fillId="0" borderId="25" xfId="24" applyFont="true" applyBorder="true" applyAlignment="true" applyProtection="false">
      <alignment horizontal="left" vertical="center" textRotation="0" wrapText="true" indent="0" shrinkToFit="false"/>
      <protection locked="true" hidden="false"/>
    </xf>
    <xf numFmtId="164" fontId="17" fillId="0" borderId="18" xfId="24" applyFont="true" applyBorder="true" applyAlignment="true" applyProtection="false">
      <alignment horizontal="center" vertical="center" textRotation="0" wrapText="false" indent="0" shrinkToFit="false"/>
      <protection locked="true" hidden="false"/>
    </xf>
    <xf numFmtId="164" fontId="40" fillId="0" borderId="18" xfId="24" applyFont="true" applyBorder="true" applyAlignment="true" applyProtection="false">
      <alignment horizontal="left" vertical="center" textRotation="0" wrapText="true" indent="2" shrinkToFit="false"/>
      <protection locked="true" hidden="false"/>
    </xf>
    <xf numFmtId="164" fontId="16" fillId="0" borderId="30" xfId="24" applyFont="true" applyBorder="true" applyAlignment="true" applyProtection="false">
      <alignment horizontal="center" vertical="center" textRotation="0" wrapText="false" indent="0" shrinkToFit="false"/>
      <protection locked="true" hidden="false"/>
    </xf>
    <xf numFmtId="164" fontId="40" fillId="0" borderId="27" xfId="24" applyFont="true" applyBorder="true" applyAlignment="true" applyProtection="false">
      <alignment horizontal="left" vertical="center" textRotation="0" wrapText="true" indent="0" shrinkToFit="false"/>
      <protection locked="true" hidden="false"/>
    </xf>
    <xf numFmtId="164" fontId="16" fillId="0" borderId="25" xfId="24" applyFont="true" applyBorder="true" applyAlignment="true" applyProtection="false">
      <alignment horizontal="center" vertical="center" textRotation="0" wrapText="true" indent="0" shrinkToFit="false"/>
      <protection locked="true" hidden="false"/>
    </xf>
    <xf numFmtId="164" fontId="14" fillId="0" borderId="41" xfId="24" applyFont="true" applyBorder="true" applyAlignment="true" applyProtection="false">
      <alignment horizontal="left" vertical="center" textRotation="0" wrapText="false" indent="0" shrinkToFit="false"/>
      <protection locked="true" hidden="false"/>
    </xf>
    <xf numFmtId="164" fontId="14" fillId="0" borderId="43" xfId="24" applyFont="true" applyBorder="true" applyAlignment="true" applyProtection="false">
      <alignment horizontal="left" vertical="center" textRotation="0" wrapText="false" indent="0" shrinkToFit="false"/>
      <protection locked="true" hidden="false"/>
    </xf>
    <xf numFmtId="164" fontId="14" fillId="0" borderId="44" xfId="24" applyFont="true" applyBorder="true" applyAlignment="true" applyProtection="false">
      <alignment horizontal="left" vertical="center" textRotation="0" wrapText="false" indent="0" shrinkToFit="false"/>
      <protection locked="true" hidden="false"/>
    </xf>
    <xf numFmtId="164" fontId="17" fillId="0" borderId="0" xfId="24" applyFont="true" applyBorder="true" applyAlignment="true" applyProtection="false">
      <alignment horizontal="left" vertical="center" textRotation="0" wrapText="true" indent="0" shrinkToFit="false"/>
      <protection locked="true" hidden="false"/>
    </xf>
    <xf numFmtId="164" fontId="14" fillId="0" borderId="25" xfId="24" applyFont="true" applyBorder="true" applyAlignment="true" applyProtection="false">
      <alignment horizontal="center" vertical="center" textRotation="0" wrapText="false" indent="0" shrinkToFit="false"/>
      <protection locked="true" hidden="false"/>
    </xf>
    <xf numFmtId="164" fontId="40" fillId="0" borderId="18" xfId="24" applyFont="true" applyBorder="true" applyAlignment="true" applyProtection="false">
      <alignment horizontal="left" vertical="center" textRotation="0" wrapText="false" indent="2" shrinkToFit="false"/>
      <protection locked="true" hidden="false"/>
    </xf>
    <xf numFmtId="164" fontId="14" fillId="0" borderId="56" xfId="24" applyFont="true" applyBorder="true" applyAlignment="true" applyProtection="false">
      <alignment horizontal="center" vertical="center" textRotation="0" wrapText="false" indent="0" shrinkToFit="false"/>
      <protection locked="true" hidden="false"/>
    </xf>
    <xf numFmtId="164" fontId="14" fillId="0" borderId="27" xfId="24" applyFont="true" applyBorder="true" applyAlignment="true" applyProtection="false">
      <alignment horizontal="center" vertical="center" textRotation="0" wrapText="false" indent="0" shrinkToFit="false"/>
      <protection locked="true" hidden="false"/>
    </xf>
    <xf numFmtId="164" fontId="40" fillId="0" borderId="38" xfId="24" applyFont="true" applyBorder="true" applyAlignment="true" applyProtection="false">
      <alignment horizontal="left" vertical="center" textRotation="0" wrapText="true" indent="0" shrinkToFit="false"/>
      <protection locked="true" hidden="false"/>
    </xf>
    <xf numFmtId="164" fontId="14" fillId="0" borderId="0" xfId="24" applyFont="true" applyBorder="true" applyAlignment="true" applyProtection="false">
      <alignment horizontal="left" vertical="top" textRotation="0" wrapText="false" indent="0" shrinkToFit="false"/>
      <protection locked="true" hidden="false"/>
    </xf>
    <xf numFmtId="164" fontId="40" fillId="0" borderId="0" xfId="24" applyFont="true" applyBorder="true" applyAlignment="true" applyProtection="false">
      <alignment horizontal="left" vertical="top" textRotation="0" wrapText="true" indent="0" shrinkToFit="false"/>
      <protection locked="true" hidden="false"/>
    </xf>
    <xf numFmtId="164" fontId="14" fillId="0" borderId="0" xfId="24" applyFont="true" applyBorder="false" applyAlignment="true" applyProtection="false">
      <alignment horizontal="left" vertical="top" textRotation="0" wrapText="false" indent="0" shrinkToFit="false"/>
      <protection locked="true" hidden="false"/>
    </xf>
    <xf numFmtId="164" fontId="17" fillId="0" borderId="0" xfId="24" applyFont="true" applyBorder="true" applyAlignment="false" applyProtection="false">
      <alignment horizontal="general" vertical="bottom" textRotation="0" wrapText="false" indent="0" shrinkToFit="false"/>
      <protection locked="true" hidden="false"/>
    </xf>
    <xf numFmtId="164" fontId="40" fillId="0" borderId="0" xfId="24" applyFont="true" applyBorder="true" applyAlignment="true" applyProtection="false">
      <alignment horizontal="left" vertical="center" textRotation="0" wrapText="true" indent="0" shrinkToFit="false"/>
      <protection locked="true" hidden="false"/>
    </xf>
    <xf numFmtId="164" fontId="17" fillId="0" borderId="0" xfId="24" applyFont="true" applyBorder="false" applyAlignment="false" applyProtection="false">
      <alignment horizontal="general" vertical="bottom" textRotation="0" wrapText="false" indent="0" shrinkToFit="false"/>
      <protection locked="true" hidden="false"/>
    </xf>
    <xf numFmtId="164" fontId="40" fillId="0" borderId="0" xfId="24" applyFont="true" applyBorder="true" applyAlignment="true" applyProtection="false">
      <alignment horizontal="left" vertical="center" textRotation="0" wrapText="false" indent="0" shrinkToFit="false"/>
      <protection locked="true" hidden="false"/>
    </xf>
    <xf numFmtId="164" fontId="17" fillId="0" borderId="0" xfId="24" applyFont="true" applyBorder="true" applyAlignment="true" applyProtection="false">
      <alignment horizontal="left" vertical="center" textRotation="0" wrapText="false" indent="0" shrinkToFit="false"/>
      <protection locked="true" hidden="false"/>
    </xf>
    <xf numFmtId="164" fontId="14" fillId="0" borderId="0" xfId="24" applyFont="true" applyBorder="false" applyAlignment="true" applyProtection="false">
      <alignment horizontal="center" vertical="bottom" textRotation="0" wrapText="false" indent="0" shrinkToFit="false"/>
      <protection locked="true" hidden="false"/>
    </xf>
    <xf numFmtId="164" fontId="14" fillId="0" borderId="0" xfId="24" applyFont="true" applyBorder="false" applyAlignment="true" applyProtection="false">
      <alignment horizontal="right" vertical="center" textRotation="0" wrapText="false" indent="0" shrinkToFit="false"/>
      <protection locked="true" hidden="false"/>
    </xf>
    <xf numFmtId="164" fontId="16" fillId="0" borderId="0" xfId="24" applyFont="true" applyBorder="false" applyAlignment="true" applyProtection="false">
      <alignment horizontal="right" vertical="center" textRotation="0" wrapText="false" indent="0" shrinkToFit="false"/>
      <protection locked="true" hidden="false"/>
    </xf>
    <xf numFmtId="164" fontId="46" fillId="0" borderId="0" xfId="24" applyFont="true" applyBorder="true" applyAlignment="true" applyProtection="false">
      <alignment horizontal="center" vertical="center" textRotation="0" wrapText="true" indent="0" shrinkToFit="false"/>
      <protection locked="true" hidden="false"/>
    </xf>
    <xf numFmtId="164" fontId="14" fillId="0" borderId="37" xfId="24" applyFont="true" applyBorder="true" applyAlignment="true" applyProtection="false">
      <alignment horizontal="left" vertical="center" textRotation="0" wrapText="false" indent="0" shrinkToFit="false"/>
      <protection locked="true" hidden="false"/>
    </xf>
    <xf numFmtId="164" fontId="14" fillId="0" borderId="38" xfId="24" applyFont="true" applyBorder="true" applyAlignment="true" applyProtection="false">
      <alignment horizontal="left" vertical="center" textRotation="0" wrapText="false" indent="0" shrinkToFit="false"/>
      <protection locked="true" hidden="false"/>
    </xf>
    <xf numFmtId="164" fontId="14" fillId="0" borderId="40" xfId="24" applyFont="true" applyBorder="true" applyAlignment="true" applyProtection="false">
      <alignment horizontal="left" vertical="center" textRotation="0" wrapText="false" indent="0" shrinkToFit="false"/>
      <protection locked="true" hidden="false"/>
    </xf>
    <xf numFmtId="164" fontId="14" fillId="0" borderId="39" xfId="24" applyFont="true" applyBorder="true" applyAlignment="false" applyProtection="false">
      <alignment horizontal="general" vertical="bottom" textRotation="0" wrapText="false" indent="0" shrinkToFit="false"/>
      <protection locked="true" hidden="false"/>
    </xf>
    <xf numFmtId="164" fontId="14" fillId="0" borderId="38" xfId="24" applyFont="true" applyBorder="true" applyAlignment="true" applyProtection="false">
      <alignment horizontal="general" vertical="center" textRotation="0" wrapText="false" indent="0" shrinkToFit="false"/>
      <protection locked="true" hidden="false"/>
    </xf>
    <xf numFmtId="164" fontId="14" fillId="0" borderId="38" xfId="24" applyFont="true" applyBorder="true" applyAlignment="true" applyProtection="false">
      <alignment horizontal="center" vertical="center" textRotation="0" wrapText="false" indent="0" shrinkToFit="false"/>
      <protection locked="true" hidden="false"/>
    </xf>
    <xf numFmtId="164" fontId="14" fillId="0" borderId="40" xfId="24" applyFont="true" applyBorder="true" applyAlignment="true" applyProtection="false">
      <alignment horizontal="general" vertical="center" textRotation="0" wrapText="false" indent="0" shrinkToFit="false"/>
      <protection locked="true" hidden="false"/>
    </xf>
    <xf numFmtId="164" fontId="14" fillId="0" borderId="36" xfId="24" applyFont="true" applyBorder="true" applyAlignment="true" applyProtection="false">
      <alignment horizontal="general" vertical="center" textRotation="0" wrapText="false" indent="0" shrinkToFit="false"/>
      <protection locked="true" hidden="false"/>
    </xf>
    <xf numFmtId="164" fontId="14" fillId="0" borderId="30" xfId="24" applyFont="true" applyBorder="true" applyAlignment="true" applyProtection="false">
      <alignment horizontal="general" vertical="center" textRotation="0" wrapText="false" indent="0" shrinkToFit="false"/>
      <protection locked="true" hidden="false"/>
    </xf>
    <xf numFmtId="164" fontId="14" fillId="0" borderId="0" xfId="24" applyFont="true" applyBorder="true" applyAlignment="true" applyProtection="false">
      <alignment horizontal="left" vertical="center" textRotation="0" wrapText="false" indent="0" shrinkToFit="false"/>
      <protection locked="true" hidden="false"/>
    </xf>
    <xf numFmtId="164" fontId="14" fillId="0" borderId="56" xfId="24" applyFont="true" applyBorder="true" applyAlignment="true" applyProtection="false">
      <alignment horizontal="left" vertical="center" textRotation="0" wrapText="true" indent="0" shrinkToFit="false"/>
      <protection locked="true" hidden="false"/>
    </xf>
    <xf numFmtId="164" fontId="40" fillId="0" borderId="18" xfId="24" applyFont="true" applyBorder="true" applyAlignment="true" applyProtection="false">
      <alignment horizontal="left" vertical="center" textRotation="0" wrapText="false" indent="0" shrinkToFit="false"/>
      <protection locked="true" hidden="false"/>
    </xf>
    <xf numFmtId="164" fontId="14" fillId="0" borderId="0" xfId="24" applyFont="true" applyBorder="true" applyAlignment="true" applyProtection="false">
      <alignment horizontal="center" vertical="center" textRotation="0" wrapText="false" indent="0" shrinkToFit="false"/>
      <protection locked="true" hidden="false"/>
    </xf>
    <xf numFmtId="164" fontId="14" fillId="0" borderId="38" xfId="24" applyFont="true" applyBorder="true" applyAlignment="true" applyProtection="false">
      <alignment horizontal="general" vertical="center" textRotation="0" wrapText="true" indent="0" shrinkToFit="false"/>
      <protection locked="true" hidden="false"/>
    </xf>
    <xf numFmtId="164" fontId="16" fillId="0" borderId="18" xfId="24" applyFont="true" applyBorder="true" applyAlignment="true" applyProtection="false">
      <alignment horizontal="center" vertical="center" textRotation="0" wrapText="true" indent="0" shrinkToFit="false"/>
      <protection locked="true" hidden="false"/>
    </xf>
    <xf numFmtId="164" fontId="14" fillId="0" borderId="0" xfId="24" applyFont="true" applyBorder="true" applyAlignment="true" applyProtection="false">
      <alignment horizontal="general" vertical="center" textRotation="0" wrapText="false" indent="0" shrinkToFit="false"/>
      <protection locked="true" hidden="false"/>
    </xf>
    <xf numFmtId="164" fontId="14" fillId="0" borderId="56" xfId="24" applyFont="true" applyBorder="true" applyAlignment="true" applyProtection="false">
      <alignment horizontal="left" vertical="center" textRotation="0" wrapText="false" indent="0" shrinkToFit="false"/>
      <protection locked="true" hidden="false"/>
    </xf>
    <xf numFmtId="164" fontId="17" fillId="0" borderId="18" xfId="24" applyFont="true" applyBorder="true" applyAlignment="true" applyProtection="false">
      <alignment horizontal="center" vertical="center" textRotation="0" wrapText="true" indent="0" shrinkToFit="false"/>
      <protection locked="true" hidden="false"/>
    </xf>
    <xf numFmtId="164" fontId="38" fillId="0" borderId="18" xfId="24" applyFont="true" applyBorder="true" applyAlignment="true" applyProtection="false">
      <alignment horizontal="left" vertical="center" textRotation="0" wrapText="true" indent="0" shrinkToFit="false"/>
      <protection locked="true" hidden="false"/>
    </xf>
    <xf numFmtId="164" fontId="14" fillId="0" borderId="39" xfId="24" applyFont="true" applyBorder="true" applyAlignment="true" applyProtection="false">
      <alignment horizontal="left" vertical="center" textRotation="0" wrapText="false" indent="0" shrinkToFit="false"/>
      <protection locked="true" hidden="false"/>
    </xf>
    <xf numFmtId="164" fontId="16" fillId="0" borderId="30" xfId="24" applyFont="true" applyBorder="true" applyAlignment="true" applyProtection="false">
      <alignment horizontal="center" vertical="center" textRotation="0" wrapText="false" indent="0" shrinkToFit="false"/>
      <protection locked="true" hidden="false"/>
    </xf>
    <xf numFmtId="164" fontId="48" fillId="0" borderId="25" xfId="24" applyFont="true" applyBorder="true" applyAlignment="true" applyProtection="false">
      <alignment horizontal="center" vertical="center" textRotation="0" wrapText="false" indent="0" shrinkToFit="false"/>
      <protection locked="true" hidden="false"/>
    </xf>
    <xf numFmtId="164" fontId="14" fillId="0" borderId="43" xfId="24" applyFont="true" applyBorder="true" applyAlignment="true" applyProtection="false">
      <alignment horizontal="left" vertical="center" textRotation="0" wrapText="false" indent="0" shrinkToFit="false"/>
      <protection locked="true" hidden="false"/>
    </xf>
    <xf numFmtId="164" fontId="14" fillId="0" borderId="43" xfId="24" applyFont="true" applyBorder="true" applyAlignment="true" applyProtection="false">
      <alignment horizontal="center" vertical="center" textRotation="0" wrapText="false" indent="0" shrinkToFit="false"/>
      <protection locked="true" hidden="false"/>
    </xf>
    <xf numFmtId="164" fontId="14" fillId="0" borderId="43" xfId="24" applyFont="true" applyBorder="true" applyAlignment="true" applyProtection="false">
      <alignment horizontal="general" vertical="center" textRotation="0" wrapText="false" indent="0" shrinkToFit="false"/>
      <protection locked="true" hidden="false"/>
    </xf>
    <xf numFmtId="164" fontId="14" fillId="0" borderId="0" xfId="24" applyFont="true" applyBorder="true" applyAlignment="true" applyProtection="false">
      <alignment horizontal="general" vertical="center" textRotation="0" wrapText="true" indent="0" shrinkToFit="false"/>
      <protection locked="true" hidden="false"/>
    </xf>
    <xf numFmtId="164" fontId="40" fillId="0" borderId="18" xfId="24" applyFont="true" applyBorder="true" applyAlignment="true" applyProtection="false">
      <alignment horizontal="center" vertical="center" textRotation="0" wrapText="true" indent="0" shrinkToFit="false"/>
      <protection locked="true" hidden="false"/>
    </xf>
    <xf numFmtId="164" fontId="14" fillId="0" borderId="25" xfId="24" applyFont="true" applyBorder="true" applyAlignment="true" applyProtection="false">
      <alignment horizontal="left" vertical="center" textRotation="0" wrapText="false" indent="0" shrinkToFit="false"/>
      <protection locked="true" hidden="false"/>
    </xf>
    <xf numFmtId="164" fontId="17" fillId="0" borderId="18" xfId="24" applyFont="true" applyBorder="true" applyAlignment="true" applyProtection="false">
      <alignment horizontal="center" vertical="center" textRotation="0" wrapText="false" indent="0" shrinkToFit="false"/>
      <protection locked="true" hidden="false"/>
    </xf>
    <xf numFmtId="164" fontId="16" fillId="0" borderId="30" xfId="24" applyFont="true" applyBorder="true" applyAlignment="true" applyProtection="false">
      <alignment horizontal="left" vertical="center" textRotation="0" wrapText="false" indent="0" shrinkToFit="false"/>
      <protection locked="true" hidden="false"/>
    </xf>
    <xf numFmtId="164" fontId="17" fillId="0" borderId="25" xfId="24" applyFont="true" applyBorder="true" applyAlignment="true" applyProtection="false">
      <alignment horizontal="center" vertical="center" textRotation="0" wrapText="false" indent="0" shrinkToFit="false"/>
      <protection locked="true" hidden="false"/>
    </xf>
    <xf numFmtId="164" fontId="14" fillId="0" borderId="25" xfId="24" applyFont="true" applyBorder="true" applyAlignment="true" applyProtection="false">
      <alignment horizontal="center" vertical="center" textRotation="0" wrapText="true" indent="0" shrinkToFit="false"/>
      <protection locked="true" hidden="false"/>
    </xf>
    <xf numFmtId="164" fontId="40" fillId="0" borderId="18" xfId="24" applyFont="true" applyBorder="true" applyAlignment="true" applyProtection="false">
      <alignment horizontal="left" vertical="center" textRotation="0" wrapText="true" indent="0" shrinkToFit="false"/>
      <protection locked="true" hidden="false"/>
    </xf>
    <xf numFmtId="164" fontId="54" fillId="0" borderId="0" xfId="24" applyFont="true" applyBorder="true" applyAlignment="true" applyProtection="false">
      <alignment horizontal="left" vertical="center" textRotation="0" wrapText="false" indent="0" shrinkToFit="false"/>
      <protection locked="true" hidden="false"/>
    </xf>
    <xf numFmtId="164" fontId="54" fillId="0" borderId="25" xfId="24" applyFont="true" applyBorder="true" applyAlignment="true" applyProtection="false">
      <alignment horizontal="general" vertical="center" textRotation="0" wrapText="false" indent="0" shrinkToFit="false"/>
      <protection locked="true" hidden="false"/>
    </xf>
    <xf numFmtId="164" fontId="14" fillId="0" borderId="25" xfId="24" applyFont="true" applyBorder="true" applyAlignment="true" applyProtection="false">
      <alignment horizontal="general" vertical="center" textRotation="0" wrapText="true" indent="0" shrinkToFit="false"/>
      <protection locked="true" hidden="false"/>
    </xf>
    <xf numFmtId="164" fontId="14" fillId="0" borderId="25" xfId="24" applyFont="true" applyBorder="true" applyAlignment="true" applyProtection="false">
      <alignment horizontal="left" vertical="bottom" textRotation="0" wrapText="false" indent="0" shrinkToFit="false"/>
      <protection locked="true" hidden="false"/>
    </xf>
    <xf numFmtId="164" fontId="14" fillId="0" borderId="0" xfId="24" applyFont="true" applyBorder="true" applyAlignment="true" applyProtection="false">
      <alignment horizontal="left" vertical="bottom" textRotation="0" wrapText="false" indent="0" shrinkToFit="false"/>
      <protection locked="true" hidden="false"/>
    </xf>
    <xf numFmtId="164" fontId="14" fillId="0" borderId="39" xfId="24" applyFont="true" applyBorder="true" applyAlignment="true" applyProtection="false">
      <alignment horizontal="left" vertical="bottom" textRotation="0" wrapText="false" indent="0" shrinkToFit="false"/>
      <protection locked="true" hidden="false"/>
    </xf>
    <xf numFmtId="164" fontId="14" fillId="0" borderId="36" xfId="24" applyFont="true" applyBorder="true" applyAlignment="true" applyProtection="false">
      <alignment horizontal="left" vertical="bottom" textRotation="0" wrapText="false" indent="0" shrinkToFit="false"/>
      <protection locked="true" hidden="false"/>
    </xf>
    <xf numFmtId="164" fontId="14" fillId="0" borderId="0" xfId="24" applyFont="true" applyBorder="false" applyAlignment="true" applyProtection="false">
      <alignment horizontal="left" vertical="bottom" textRotation="0" wrapText="false" indent="0" shrinkToFit="false"/>
      <protection locked="true" hidden="false"/>
    </xf>
    <xf numFmtId="164" fontId="14" fillId="0" borderId="43" xfId="24" applyFont="true" applyBorder="true" applyAlignment="true" applyProtection="false">
      <alignment horizontal="left" vertical="bottom" textRotation="0" wrapText="false" indent="0" shrinkToFit="false"/>
      <protection locked="true" hidden="false"/>
    </xf>
    <xf numFmtId="164" fontId="14" fillId="0" borderId="25" xfId="24" applyFont="true" applyBorder="true" applyAlignment="true" applyProtection="false">
      <alignment horizontal="center" vertical="bottom" textRotation="0" wrapText="false" indent="0" shrinkToFit="false"/>
      <protection locked="true" hidden="false"/>
    </xf>
    <xf numFmtId="164" fontId="14" fillId="0" borderId="36" xfId="24" applyFont="true" applyBorder="true" applyAlignment="false" applyProtection="false">
      <alignment horizontal="general" vertical="bottom" textRotation="0" wrapText="false" indent="0" shrinkToFit="false"/>
      <protection locked="true" hidden="false"/>
    </xf>
    <xf numFmtId="164" fontId="14" fillId="0" borderId="30" xfId="24" applyFont="true" applyBorder="true" applyAlignment="false" applyProtection="false">
      <alignment horizontal="general" vertical="bottom" textRotation="0" wrapText="false" indent="0" shrinkToFit="false"/>
      <protection locked="true" hidden="false"/>
    </xf>
    <xf numFmtId="164" fontId="38" fillId="0" borderId="25" xfId="24" applyFont="true" applyBorder="true" applyAlignment="true" applyProtection="false">
      <alignment horizontal="center" vertical="center" textRotation="0" wrapText="false" indent="0" shrinkToFit="false"/>
      <protection locked="true" hidden="false"/>
    </xf>
    <xf numFmtId="164" fontId="14" fillId="0" borderId="25" xfId="24" applyFont="true" applyBorder="true" applyAlignment="false" applyProtection="false">
      <alignment horizontal="general" vertical="bottom" textRotation="0" wrapText="false" indent="0" shrinkToFit="false"/>
      <protection locked="true" hidden="false"/>
    </xf>
    <xf numFmtId="164" fontId="14" fillId="0" borderId="41" xfId="24" applyFont="true" applyBorder="true" applyAlignment="true" applyProtection="false">
      <alignment horizontal="center" vertical="bottom" textRotation="0" wrapText="false" indent="0" shrinkToFit="false"/>
      <protection locked="true" hidden="false"/>
    </xf>
    <xf numFmtId="164" fontId="14" fillId="0" borderId="44" xfId="24" applyFont="true" applyBorder="true" applyAlignment="false" applyProtection="false">
      <alignment horizontal="general" vertical="bottom" textRotation="0" wrapText="false" indent="0" shrinkToFit="false"/>
      <protection locked="true" hidden="false"/>
    </xf>
    <xf numFmtId="164" fontId="39" fillId="0" borderId="0" xfId="24" applyFont="true" applyBorder="false" applyAlignment="false" applyProtection="false">
      <alignment horizontal="general" vertical="bottom" textRotation="0" wrapText="false" indent="0" shrinkToFit="false"/>
      <protection locked="true" hidden="false"/>
    </xf>
    <xf numFmtId="164" fontId="4" fillId="0" borderId="0" xfId="28" applyFont="true" applyBorder="false" applyAlignment="true" applyProtection="false">
      <alignment horizontal="general" vertical="center" textRotation="0" wrapText="false" indent="0" shrinkToFit="false"/>
      <protection locked="true" hidden="false"/>
    </xf>
    <xf numFmtId="164" fontId="16" fillId="0" borderId="0" xfId="28" applyFont="true" applyBorder="false" applyAlignment="true" applyProtection="false">
      <alignment horizontal="general" vertical="center" textRotation="0" wrapText="false" indent="0" shrinkToFit="false"/>
      <protection locked="true" hidden="false"/>
    </xf>
    <xf numFmtId="164" fontId="34" fillId="0" borderId="0" xfId="28" applyFont="true" applyBorder="false" applyAlignment="true" applyProtection="false">
      <alignment horizontal="general" vertical="center" textRotation="0" wrapText="false" indent="0" shrinkToFit="false"/>
      <protection locked="true" hidden="false"/>
    </xf>
    <xf numFmtId="164" fontId="55" fillId="0" borderId="0" xfId="28" applyFont="true" applyBorder="true" applyAlignment="true" applyProtection="false">
      <alignment horizontal="center" vertical="center" textRotation="0" wrapText="false" indent="0" shrinkToFit="false"/>
      <protection locked="true" hidden="false"/>
    </xf>
    <xf numFmtId="164" fontId="35" fillId="0" borderId="0" xfId="28" applyFont="true" applyBorder="false" applyAlignment="true" applyProtection="false">
      <alignment horizontal="general" vertical="center" textRotation="0" wrapText="false" indent="0" shrinkToFit="false"/>
      <protection locked="true" hidden="false"/>
    </xf>
    <xf numFmtId="164" fontId="56" fillId="0" borderId="0" xfId="28" applyFont="true" applyBorder="false" applyAlignment="true" applyProtection="false">
      <alignment horizontal="general" vertical="center" textRotation="0" wrapText="false" indent="0" shrinkToFit="false"/>
      <protection locked="true" hidden="false"/>
    </xf>
    <xf numFmtId="164" fontId="4" fillId="0" borderId="18" xfId="28" applyFont="true" applyBorder="true" applyAlignment="true" applyProtection="false">
      <alignment horizontal="general" vertical="center" textRotation="0" wrapText="false" indent="0" shrinkToFit="false"/>
      <protection locked="true" hidden="false"/>
    </xf>
    <xf numFmtId="164" fontId="4" fillId="0" borderId="18" xfId="28" applyFont="true" applyBorder="true" applyAlignment="true" applyProtection="false">
      <alignment horizontal="center" vertical="center" textRotation="0" wrapText="false" indent="0" shrinkToFit="false"/>
      <protection locked="true" hidden="false"/>
    </xf>
    <xf numFmtId="164" fontId="16" fillId="0" borderId="18" xfId="28" applyFont="true" applyBorder="true" applyAlignment="true" applyProtection="false">
      <alignment horizontal="center" vertical="center" textRotation="0" wrapText="false" indent="0" shrinkToFit="false"/>
      <protection locked="true" hidden="false"/>
    </xf>
    <xf numFmtId="164" fontId="16" fillId="0" borderId="103" xfId="28" applyFont="true" applyBorder="true" applyAlignment="true" applyProtection="false">
      <alignment horizontal="center" vertical="center" textRotation="0" wrapText="false" indent="0" shrinkToFit="true"/>
      <protection locked="true" hidden="false"/>
    </xf>
    <xf numFmtId="177" fontId="4" fillId="0" borderId="18" xfId="28" applyFont="true" applyBorder="true" applyAlignment="true" applyProtection="false">
      <alignment horizontal="general" vertical="center" textRotation="0" wrapText="false" indent="0" shrinkToFit="false"/>
      <protection locked="true" hidden="false"/>
    </xf>
    <xf numFmtId="164" fontId="16" fillId="0" borderId="18" xfId="28" applyFont="true" applyBorder="true" applyAlignment="true" applyProtection="false">
      <alignment horizontal="left" vertical="center" textRotation="0" wrapText="true" indent="0" shrinkToFit="false"/>
      <protection locked="true" hidden="false"/>
    </xf>
    <xf numFmtId="164" fontId="57" fillId="0" borderId="18" xfId="28" applyFont="true" applyBorder="true" applyAlignment="true" applyProtection="false">
      <alignment horizontal="right" vertical="bottom" textRotation="0" wrapText="false" indent="0" shrinkToFit="false"/>
      <protection locked="true" hidden="false"/>
    </xf>
    <xf numFmtId="164" fontId="57" fillId="0" borderId="0" xfId="28" applyFont="true" applyBorder="true" applyAlignment="true" applyProtection="false">
      <alignment horizontal="right" vertical="bottom" textRotation="0" wrapText="false" indent="0" shrinkToFit="false"/>
      <protection locked="true" hidden="false"/>
    </xf>
    <xf numFmtId="164" fontId="40" fillId="0" borderId="118" xfId="28" applyFont="true" applyBorder="true" applyAlignment="true" applyProtection="false">
      <alignment horizontal="right" vertical="top" textRotation="0" wrapText="false" indent="0" shrinkToFit="false"/>
      <protection locked="true" hidden="false"/>
    </xf>
    <xf numFmtId="164" fontId="58" fillId="0" borderId="0" xfId="28" applyFont="true" applyBorder="false" applyAlignment="true" applyProtection="false">
      <alignment horizontal="general" vertical="bottom" textRotation="0" wrapText="true" indent="0" shrinkToFit="false"/>
      <protection locked="true" hidden="false"/>
    </xf>
    <xf numFmtId="164" fontId="4" fillId="0" borderId="0" xfId="28" applyFont="true" applyBorder="false" applyAlignment="true" applyProtection="false">
      <alignment horizontal="center" vertical="bottom" textRotation="0" wrapText="false" indent="0" shrinkToFit="false"/>
      <protection locked="true" hidden="false"/>
    </xf>
    <xf numFmtId="164" fontId="4" fillId="0" borderId="18" xfId="28" applyFont="true" applyBorder="true" applyAlignment="true" applyProtection="false">
      <alignment horizontal="left" vertical="center" textRotation="0" wrapText="true" indent="0" shrinkToFit="false"/>
      <protection locked="true" hidden="false"/>
    </xf>
    <xf numFmtId="164" fontId="57" fillId="0" borderId="19" xfId="28" applyFont="true" applyBorder="true" applyAlignment="true" applyProtection="false">
      <alignment horizontal="right" vertical="bottom" textRotation="0" wrapText="false" indent="0" shrinkToFit="false"/>
      <protection locked="true" hidden="false"/>
    </xf>
    <xf numFmtId="164" fontId="40" fillId="0" borderId="60" xfId="28" applyFont="true" applyBorder="true" applyAlignment="true" applyProtection="false">
      <alignment horizontal="right" vertical="top" textRotation="0" wrapText="false" indent="0" shrinkToFit="false"/>
      <protection locked="true" hidden="false"/>
    </xf>
    <xf numFmtId="164" fontId="16" fillId="0" borderId="56" xfId="28" applyFont="true" applyBorder="true" applyAlignment="true" applyProtection="false">
      <alignment horizontal="center" vertical="top" textRotation="0" wrapText="false" indent="0" shrinkToFit="false"/>
      <protection locked="true" hidden="false"/>
    </xf>
    <xf numFmtId="164" fontId="57" fillId="0" borderId="118" xfId="28" applyFont="true" applyBorder="true" applyAlignment="true" applyProtection="false">
      <alignment horizontal="right" vertical="bottom" textRotation="0" wrapText="false" indent="0" shrinkToFit="false"/>
      <protection locked="true" hidden="false"/>
    </xf>
    <xf numFmtId="164" fontId="16" fillId="0" borderId="18" xfId="28" applyFont="true" applyBorder="true" applyAlignment="true" applyProtection="false">
      <alignment horizontal="right" vertical="center" textRotation="0" wrapText="false" indent="0" shrinkToFit="false"/>
      <protection locked="true" hidden="false"/>
    </xf>
    <xf numFmtId="164" fontId="16" fillId="0" borderId="24" xfId="28" applyFont="true" applyBorder="true" applyAlignment="true" applyProtection="false">
      <alignment horizontal="center" vertical="center" textRotation="0" wrapText="false" indent="0" shrinkToFit="false"/>
      <protection locked="true" hidden="false"/>
    </xf>
    <xf numFmtId="164" fontId="57" fillId="0" borderId="39" xfId="28" applyFont="true" applyBorder="true" applyAlignment="true" applyProtection="false">
      <alignment horizontal="right" vertical="bottom" textRotation="0" wrapText="false" indent="0" shrinkToFit="false"/>
      <protection locked="true" hidden="false"/>
    </xf>
    <xf numFmtId="164" fontId="18" fillId="0" borderId="39" xfId="28" applyFont="true" applyBorder="true" applyAlignment="true" applyProtection="false">
      <alignment horizontal="right" vertical="top" textRotation="0" wrapText="false" indent="0" shrinkToFit="false"/>
      <protection locked="true" hidden="false"/>
    </xf>
    <xf numFmtId="164" fontId="16" fillId="0" borderId="18" xfId="28" applyFont="true" applyBorder="true" applyAlignment="true" applyProtection="false">
      <alignment horizontal="general" vertical="center" textRotation="0" wrapText="true" indent="0" shrinkToFit="false"/>
      <protection locked="true" hidden="false"/>
    </xf>
    <xf numFmtId="164" fontId="36" fillId="0" borderId="18" xfId="28" applyFont="true" applyBorder="true" applyAlignment="true" applyProtection="false">
      <alignment horizontal="left" vertical="center" textRotation="0" wrapText="true" indent="0" shrinkToFit="false"/>
      <protection locked="true" hidden="false"/>
    </xf>
    <xf numFmtId="164" fontId="16" fillId="0" borderId="24" xfId="28" applyFont="true" applyBorder="true" applyAlignment="true" applyProtection="false">
      <alignment horizontal="center" vertical="center" textRotation="0" wrapText="false" indent="0" shrinkToFit="true"/>
      <protection locked="true" hidden="false"/>
    </xf>
    <xf numFmtId="164" fontId="4" fillId="0" borderId="0" xfId="28" applyFont="true" applyBorder="false" applyAlignment="false" applyProtection="false">
      <alignment horizontal="general" vertical="center" textRotation="0" wrapText="false" indent="0" shrinkToFit="false"/>
      <protection locked="true" hidden="false"/>
    </xf>
    <xf numFmtId="164" fontId="16" fillId="0" borderId="0" xfId="28" applyFont="true" applyBorder="false" applyAlignment="false" applyProtection="false">
      <alignment horizontal="general" vertical="center" textRotation="0" wrapText="false" indent="0" shrinkToFit="false"/>
      <protection locked="true" hidden="false"/>
    </xf>
    <xf numFmtId="164" fontId="34" fillId="0" borderId="0" xfId="28" applyFont="true" applyBorder="false" applyAlignment="false" applyProtection="false">
      <alignment horizontal="general" vertical="center" textRotation="0" wrapText="false" indent="0" shrinkToFit="false"/>
      <protection locked="true" hidden="false"/>
    </xf>
    <xf numFmtId="164" fontId="56" fillId="0" borderId="0" xfId="28" applyFont="true" applyBorder="false" applyAlignment="true" applyProtection="false">
      <alignment horizontal="center" vertical="center" textRotation="0" wrapText="false" indent="0" shrinkToFit="false"/>
      <protection locked="true" hidden="false"/>
    </xf>
    <xf numFmtId="164" fontId="35" fillId="0" borderId="0" xfId="28" applyFont="true" applyBorder="false" applyAlignment="false" applyProtection="false">
      <alignment horizontal="general" vertical="center" textRotation="0" wrapText="false" indent="0" shrinkToFit="false"/>
      <protection locked="true" hidden="false"/>
    </xf>
    <xf numFmtId="164" fontId="56" fillId="0" borderId="0" xfId="28" applyFont="true" applyBorder="false" applyAlignment="false" applyProtection="false">
      <alignment horizontal="general" vertical="center" textRotation="0" wrapText="false" indent="0" shrinkToFit="false"/>
      <protection locked="true" hidden="false"/>
    </xf>
    <xf numFmtId="164" fontId="4" fillId="0" borderId="18" xfId="28" applyFont="true" applyBorder="true" applyAlignment="false" applyProtection="false">
      <alignment horizontal="general" vertical="center" textRotation="0" wrapText="false" indent="0" shrinkToFit="false"/>
      <protection locked="true" hidden="false"/>
    </xf>
    <xf numFmtId="164" fontId="16" fillId="0" borderId="39" xfId="28" applyFont="true" applyBorder="true" applyAlignment="true" applyProtection="false">
      <alignment horizontal="center" vertical="center" textRotation="0" wrapText="false" indent="0" shrinkToFit="false"/>
      <protection locked="true" hidden="false"/>
    </xf>
    <xf numFmtId="164" fontId="16" fillId="0" borderId="40" xfId="28" applyFont="true" applyBorder="true" applyAlignment="true" applyProtection="false">
      <alignment horizontal="center" vertical="center" textRotation="0" wrapText="false" indent="0" shrinkToFit="true"/>
      <protection locked="true" hidden="false"/>
    </xf>
    <xf numFmtId="177" fontId="4" fillId="0" borderId="18" xfId="28" applyFont="true" applyBorder="true" applyAlignment="false" applyProtection="false">
      <alignment horizontal="general" vertical="center" textRotation="0" wrapText="false" indent="0" shrinkToFit="false"/>
      <protection locked="true" hidden="false"/>
    </xf>
    <xf numFmtId="164" fontId="60" fillId="0" borderId="18" xfId="28" applyFont="true" applyBorder="true" applyAlignment="true" applyProtection="false">
      <alignment horizontal="left" vertical="center" textRotation="0" wrapText="true" indent="0" shrinkToFit="false"/>
      <protection locked="true" hidden="false"/>
    </xf>
    <xf numFmtId="164" fontId="61" fillId="0" borderId="18" xfId="28" applyFont="true" applyBorder="true" applyAlignment="true" applyProtection="false">
      <alignment horizontal="right" vertical="bottom" textRotation="0" wrapText="false" indent="0" shrinkToFit="false"/>
      <protection locked="true" hidden="false"/>
    </xf>
    <xf numFmtId="164" fontId="61" fillId="0" borderId="39" xfId="28" applyFont="true" applyBorder="true" applyAlignment="true" applyProtection="false">
      <alignment horizontal="right" vertical="bottom" textRotation="0" wrapText="false" indent="0" shrinkToFit="false"/>
      <protection locked="true" hidden="false"/>
    </xf>
    <xf numFmtId="164" fontId="62" fillId="0" borderId="39" xfId="28" applyFont="true" applyBorder="true" applyAlignment="true" applyProtection="false">
      <alignment horizontal="right" vertical="top" textRotation="0" wrapText="false" indent="0" shrinkToFit="false"/>
      <protection locked="true" hidden="false"/>
    </xf>
    <xf numFmtId="164" fontId="4" fillId="0" borderId="0" xfId="28" applyFont="true" applyBorder="true" applyAlignment="true" applyProtection="false">
      <alignment horizontal="general" vertical="center" textRotation="0" wrapText="false" indent="0" shrinkToFit="false"/>
      <protection locked="true" hidden="false"/>
    </xf>
    <xf numFmtId="164" fontId="40" fillId="0" borderId="0" xfId="28" applyFont="true" applyBorder="true" applyAlignment="true" applyProtection="false">
      <alignment horizontal="general" vertical="center" textRotation="0" wrapText="true" indent="0" shrinkToFit="false"/>
      <protection locked="true" hidden="false"/>
    </xf>
    <xf numFmtId="164" fontId="4" fillId="0" borderId="118" xfId="28" applyFont="true" applyBorder="true" applyAlignment="true" applyProtection="false">
      <alignment horizontal="general" vertical="center" textRotation="0" wrapText="false" indent="0" shrinkToFit="false"/>
      <protection locked="true" hidden="false"/>
    </xf>
    <xf numFmtId="164" fontId="61" fillId="0" borderId="18" xfId="28" applyFont="true" applyBorder="true" applyAlignment="true" applyProtection="false">
      <alignment horizontal="left" vertical="center" textRotation="0" wrapText="true" indent="0" shrinkToFit="false"/>
      <protection locked="true" hidden="false"/>
    </xf>
    <xf numFmtId="164" fontId="62" fillId="0" borderId="39" xfId="28" applyFont="true" applyBorder="true" applyAlignment="true" applyProtection="false">
      <alignment horizontal="right" vertical="top" textRotation="0" wrapText="true" indent="0" shrinkToFit="false"/>
      <protection locked="true" hidden="false"/>
    </xf>
    <xf numFmtId="164" fontId="40" fillId="0" borderId="119" xfId="28" applyFont="true" applyBorder="true" applyAlignment="true" applyProtection="false">
      <alignment horizontal="right" vertical="top" textRotation="0" wrapText="true" indent="0" shrinkToFit="false"/>
      <protection locked="true" hidden="false"/>
    </xf>
    <xf numFmtId="164" fontId="57" fillId="0" borderId="119" xfId="28" applyFont="true" applyBorder="true" applyAlignment="true" applyProtection="false">
      <alignment horizontal="right" vertical="bottom" textRotation="0" wrapText="false" indent="0" shrinkToFit="false"/>
      <protection locked="true" hidden="false"/>
    </xf>
    <xf numFmtId="164" fontId="16" fillId="0" borderId="0" xfId="28" applyFont="true" applyBorder="false" applyAlignment="true" applyProtection="false">
      <alignment horizontal="left" vertical="center" textRotation="0" wrapText="true" indent="0" shrinkToFit="false"/>
      <protection locked="true" hidden="false"/>
    </xf>
    <xf numFmtId="164" fontId="38" fillId="0" borderId="18" xfId="28" applyFont="true" applyBorder="true" applyAlignment="true" applyProtection="false">
      <alignment horizontal="left" vertical="center" textRotation="0" wrapText="true" indent="0" shrinkToFit="false"/>
      <protection locked="true" hidden="false"/>
    </xf>
    <xf numFmtId="164" fontId="40" fillId="0" borderId="118" xfId="28" applyFont="true" applyBorder="true" applyAlignment="true" applyProtection="false">
      <alignment horizontal="right" vertical="top" textRotation="0" wrapText="true" indent="0" shrinkToFit="false"/>
      <protection locked="true" hidden="false"/>
    </xf>
    <xf numFmtId="164" fontId="57" fillId="0" borderId="120" xfId="28" applyFont="true" applyBorder="true" applyAlignment="true" applyProtection="false">
      <alignment horizontal="right" vertical="bottom" textRotation="0" wrapText="false" indent="0" shrinkToFit="false"/>
      <protection locked="true" hidden="false"/>
    </xf>
    <xf numFmtId="164" fontId="63" fillId="0" borderId="18" xfId="28" applyFont="true" applyBorder="true" applyAlignment="true" applyProtection="false">
      <alignment horizontal="left" vertical="center" textRotation="0" wrapText="true" indent="0" shrinkToFit="false"/>
      <protection locked="true" hidden="false"/>
    </xf>
    <xf numFmtId="164" fontId="16" fillId="0" borderId="0" xfId="28" applyFont="true" applyBorder="false" applyAlignment="true" applyProtection="false">
      <alignment horizontal="general" vertical="center" textRotation="0" wrapText="true" indent="0" shrinkToFit="false"/>
      <protection locked="true" hidden="false"/>
    </xf>
    <xf numFmtId="164" fontId="16" fillId="0" borderId="39" xfId="28" applyFont="true" applyBorder="true" applyAlignment="true" applyProtection="false">
      <alignment horizontal="left" vertical="center" textRotation="0" wrapText="true" indent="0" shrinkToFit="false"/>
      <protection locked="true" hidden="false"/>
    </xf>
    <xf numFmtId="164" fontId="4" fillId="0" borderId="56" xfId="28" applyFont="true" applyBorder="true" applyAlignment="true" applyProtection="false">
      <alignment horizontal="left" vertical="center" textRotation="0" wrapText="true" indent="0" shrinkToFit="false"/>
      <protection locked="true" hidden="false"/>
    </xf>
    <xf numFmtId="164" fontId="18" fillId="0" borderId="39" xfId="28" applyFont="true" applyBorder="true" applyAlignment="true" applyProtection="false">
      <alignment horizontal="right" vertical="top" textRotation="0" wrapText="true" indent="0" shrinkToFit="false"/>
      <protection locked="true" hidden="false"/>
    </xf>
    <xf numFmtId="164" fontId="61" fillId="0" borderId="119" xfId="28" applyFont="true" applyBorder="true" applyAlignment="true" applyProtection="false">
      <alignment horizontal="right" vertical="bottom" textRotation="0" wrapText="false" indent="0" shrinkToFit="false"/>
      <protection locked="true" hidden="false"/>
    </xf>
    <xf numFmtId="164" fontId="16" fillId="0" borderId="27" xfId="28" applyFont="true" applyBorder="true" applyAlignment="true" applyProtection="false">
      <alignment horizontal="left" vertical="center" textRotation="0" wrapText="true" indent="0" shrinkToFit="false"/>
      <protection locked="true" hidden="false"/>
    </xf>
    <xf numFmtId="164" fontId="61" fillId="0" borderId="120" xfId="28" applyFont="true" applyBorder="true" applyAlignment="true" applyProtection="false">
      <alignment horizontal="right" vertical="bottom" textRotation="0" wrapText="false" indent="0" shrinkToFit="false"/>
      <protection locked="true" hidden="false"/>
    </xf>
    <xf numFmtId="164" fontId="4" fillId="0" borderId="0" xfId="28" applyFont="true" applyBorder="true" applyAlignment="true" applyProtection="false">
      <alignment horizontal="center" vertical="bottom" textRotation="0" wrapText="false" indent="0" shrinkToFit="false"/>
      <protection locked="true" hidden="false"/>
    </xf>
    <xf numFmtId="164" fontId="4" fillId="0" borderId="0" xfId="28" applyFont="true" applyBorder="true" applyAlignment="true" applyProtection="false">
      <alignment horizontal="left" vertical="center" textRotation="0" wrapText="true" indent="0" shrinkToFit="false"/>
      <protection locked="true" hidden="false"/>
    </xf>
    <xf numFmtId="164" fontId="61" fillId="0" borderId="118" xfId="28" applyFont="true" applyBorder="true" applyAlignment="true" applyProtection="false">
      <alignment horizontal="right" vertical="bottom" textRotation="0" wrapText="false" indent="0" shrinkToFit="false"/>
      <protection locked="true" hidden="false"/>
    </xf>
    <xf numFmtId="164" fontId="16" fillId="0" borderId="121" xfId="28" applyFont="true" applyBorder="true" applyAlignment="true" applyProtection="false">
      <alignment horizontal="general" vertical="center" textRotation="0" wrapText="true" indent="0" shrinkToFit="false"/>
      <protection locked="true" hidden="false"/>
    </xf>
    <xf numFmtId="177" fontId="4" fillId="0" borderId="0" xfId="28" applyFont="true" applyBorder="true" applyAlignment="false" applyProtection="false">
      <alignment horizontal="general" vertical="center" textRotation="0" wrapText="false" indent="0" shrinkToFit="false"/>
      <protection locked="true" hidden="false"/>
    </xf>
    <xf numFmtId="164" fontId="36" fillId="0" borderId="0" xfId="28" applyFont="true" applyBorder="true" applyAlignment="true" applyProtection="false">
      <alignment horizontal="left" vertical="center" textRotation="0" wrapText="true" indent="0" shrinkToFit="false"/>
      <protection locked="true" hidden="false"/>
    </xf>
    <xf numFmtId="164" fontId="18" fillId="0" borderId="0" xfId="28" applyFont="true" applyBorder="true" applyAlignment="true" applyProtection="false">
      <alignment horizontal="right" vertical="top" textRotation="0" wrapText="true" indent="0" shrinkToFit="false"/>
      <protection locked="true" hidden="false"/>
    </xf>
    <xf numFmtId="164" fontId="4" fillId="0" borderId="0" xfId="28" applyFont="true" applyBorder="true" applyAlignment="true" applyProtection="false">
      <alignment horizontal="center" vertical="top" textRotation="0" wrapText="false" indent="0" shrinkToFit="false"/>
      <protection locked="true" hidden="false"/>
    </xf>
    <xf numFmtId="164" fontId="4" fillId="0" borderId="0" xfId="28" applyFont="true" applyBorder="true" applyAlignment="true" applyProtection="false">
      <alignment horizontal="general" vertical="center" textRotation="0" wrapText="true" indent="0" shrinkToFit="false"/>
      <protection locked="true" hidden="false"/>
    </xf>
  </cellXfs>
  <cellStyles count="1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パーセント 2" xfId="20" builtinId="53" customBuiltin="true"/>
    <cellStyle name="桁区切り 2" xfId="21" builtinId="53" customBuiltin="true"/>
    <cellStyle name="桁区切り 2 2" xfId="22" builtinId="53" customBuiltin="true"/>
    <cellStyle name="桁区切り 3" xfId="23" builtinId="53" customBuiltin="true"/>
    <cellStyle name="標準 2" xfId="24" builtinId="53" customBuiltin="true"/>
    <cellStyle name="標準 2 2" xfId="25" builtinId="53" customBuiltin="true"/>
    <cellStyle name="標準 2 2 2" xfId="26" builtinId="53" customBuiltin="true"/>
    <cellStyle name="標準 2 3" xfId="27" builtinId="53" customBuiltin="true"/>
    <cellStyle name="標準 3" xfId="28" builtinId="53" customBuiltin="true"/>
    <cellStyle name="標準 3 2" xfId="29" builtinId="53" customBuiltin="true"/>
    <cellStyle name="標準 4" xfId="30" builtinId="53" customBuiltin="true"/>
  </cellStyles>
  <dxfs count="2">
    <dxf>
      <font>
        <name val="ＭＳ Ｐゴシック"/>
        <family val="2"/>
        <color rgb="FF000000"/>
      </font>
      <fill>
        <patternFill>
          <bgColor rgb="FF808080"/>
        </patternFill>
      </fill>
    </dxf>
    <dxf>
      <font>
        <name val="ＭＳ Ｐゴシック"/>
        <family val="2"/>
        <color rgb="FF000000"/>
      </font>
      <fill>
        <patternFill>
          <bgColor rgb="FF80808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7030A0"/>
      <rgbColor rgb="FFFDEADA"/>
      <rgbColor rgb="FFDCE6F2"/>
      <rgbColor rgb="FF660066"/>
      <rgbColor rgb="FFFF8080"/>
      <rgbColor rgb="FF0070C0"/>
      <rgbColor rgb="FFE6E0EC"/>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worksheet" Target="worksheets/sheet4.xml"/>
<Relationship Id="rId6" Type="http://schemas.openxmlformats.org/officeDocument/2006/relationships/worksheet" Target="worksheets/sheet5.xml"/>
<Relationship Id="rId7" Type="http://schemas.openxmlformats.org/officeDocument/2006/relationships/worksheet" Target="worksheets/sheet6.xml"/>
<Relationship Id="rId8" Type="http://schemas.openxmlformats.org/officeDocument/2006/relationships/worksheet" Target="worksheets/sheet7.xml"/>
<Relationship Id="rId9" Type="http://schemas.openxmlformats.org/officeDocument/2006/relationships/worksheet" Target="worksheets/sheet8.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3" Type="http://schemas.openxmlformats.org/officeDocument/2006/relationships/worksheet" Target="worksheets/sheet12.xml"/>
<Relationship Id="rId1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9720</xdr:colOff>
      <xdr:row>68</xdr:row>
      <xdr:rowOff>720</xdr:rowOff>
    </xdr:from>
    <xdr:to>
      <xdr:col>0</xdr:col>
      <xdr:colOff>180720</xdr:colOff>
      <xdr:row>68</xdr:row>
      <xdr:rowOff>1080</xdr:rowOff>
    </xdr:to>
    <xdr:sp>
      <xdr:nvSpPr>
        <xdr:cNvPr id="0" name="CustomShape 1"/>
        <xdr:cNvSpPr/>
      </xdr:nvSpPr>
      <xdr:spPr>
        <a:xfrm>
          <a:off x="9720" y="188694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1711080</xdr:colOff>
      <xdr:row>78</xdr:row>
      <xdr:rowOff>720</xdr:rowOff>
    </xdr:from>
    <xdr:to>
      <xdr:col>4</xdr:col>
      <xdr:colOff>2277360</xdr:colOff>
      <xdr:row>78</xdr:row>
      <xdr:rowOff>1080</xdr:rowOff>
    </xdr:to>
    <xdr:sp>
      <xdr:nvSpPr>
        <xdr:cNvPr id="1" name="CustomShape 1"/>
        <xdr:cNvSpPr/>
      </xdr:nvSpPr>
      <xdr:spPr>
        <a:xfrm>
          <a:off x="9816840" y="21441240"/>
          <a:ext cx="5662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986760</xdr:colOff>
      <xdr:row>78</xdr:row>
      <xdr:rowOff>720</xdr:rowOff>
    </xdr:from>
    <xdr:to>
      <xdr:col>1</xdr:col>
      <xdr:colOff>1555200</xdr:colOff>
      <xdr:row>78</xdr:row>
      <xdr:rowOff>1080</xdr:rowOff>
    </xdr:to>
    <xdr:sp>
      <xdr:nvSpPr>
        <xdr:cNvPr id="2" name="CustomShape 1"/>
        <xdr:cNvSpPr/>
      </xdr:nvSpPr>
      <xdr:spPr>
        <a:xfrm>
          <a:off x="1357920" y="21441240"/>
          <a:ext cx="568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1797480</xdr:colOff>
      <xdr:row>78</xdr:row>
      <xdr:rowOff>720</xdr:rowOff>
    </xdr:from>
    <xdr:to>
      <xdr:col>4</xdr:col>
      <xdr:colOff>2370960</xdr:colOff>
      <xdr:row>78</xdr:row>
      <xdr:rowOff>1080</xdr:rowOff>
    </xdr:to>
    <xdr:sp>
      <xdr:nvSpPr>
        <xdr:cNvPr id="3" name="CustomShape 1"/>
        <xdr:cNvSpPr/>
      </xdr:nvSpPr>
      <xdr:spPr>
        <a:xfrm>
          <a:off x="9903240" y="21441240"/>
          <a:ext cx="5734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1815840</xdr:colOff>
      <xdr:row>78</xdr:row>
      <xdr:rowOff>720</xdr:rowOff>
    </xdr:from>
    <xdr:to>
      <xdr:col>4</xdr:col>
      <xdr:colOff>2375640</xdr:colOff>
      <xdr:row>78</xdr:row>
      <xdr:rowOff>1080</xdr:rowOff>
    </xdr:to>
    <xdr:sp>
      <xdr:nvSpPr>
        <xdr:cNvPr id="4" name="CustomShape 1"/>
        <xdr:cNvSpPr/>
      </xdr:nvSpPr>
      <xdr:spPr>
        <a:xfrm>
          <a:off x="9921600" y="21441240"/>
          <a:ext cx="559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1797480</xdr:colOff>
      <xdr:row>78</xdr:row>
      <xdr:rowOff>720</xdr:rowOff>
    </xdr:from>
    <xdr:to>
      <xdr:col>4</xdr:col>
      <xdr:colOff>2370960</xdr:colOff>
      <xdr:row>78</xdr:row>
      <xdr:rowOff>1080</xdr:rowOff>
    </xdr:to>
    <xdr:sp>
      <xdr:nvSpPr>
        <xdr:cNvPr id="5" name="CustomShape 1"/>
        <xdr:cNvSpPr/>
      </xdr:nvSpPr>
      <xdr:spPr>
        <a:xfrm>
          <a:off x="9903240" y="21441240"/>
          <a:ext cx="5734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73</xdr:row>
      <xdr:rowOff>720</xdr:rowOff>
    </xdr:from>
    <xdr:to>
      <xdr:col>0</xdr:col>
      <xdr:colOff>180720</xdr:colOff>
      <xdr:row>73</xdr:row>
      <xdr:rowOff>1080</xdr:rowOff>
    </xdr:to>
    <xdr:sp>
      <xdr:nvSpPr>
        <xdr:cNvPr id="6" name="CustomShape 1"/>
        <xdr:cNvSpPr/>
      </xdr:nvSpPr>
      <xdr:spPr>
        <a:xfrm>
          <a:off x="9720" y="2015532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68</xdr:row>
      <xdr:rowOff>720</xdr:rowOff>
    </xdr:from>
    <xdr:to>
      <xdr:col>0</xdr:col>
      <xdr:colOff>180720</xdr:colOff>
      <xdr:row>68</xdr:row>
      <xdr:rowOff>1080</xdr:rowOff>
    </xdr:to>
    <xdr:sp>
      <xdr:nvSpPr>
        <xdr:cNvPr id="7" name="CustomShape 1"/>
        <xdr:cNvSpPr/>
      </xdr:nvSpPr>
      <xdr:spPr>
        <a:xfrm>
          <a:off x="9720" y="188694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1711080</xdr:colOff>
      <xdr:row>78</xdr:row>
      <xdr:rowOff>720</xdr:rowOff>
    </xdr:from>
    <xdr:to>
      <xdr:col>4</xdr:col>
      <xdr:colOff>2277360</xdr:colOff>
      <xdr:row>78</xdr:row>
      <xdr:rowOff>1080</xdr:rowOff>
    </xdr:to>
    <xdr:sp>
      <xdr:nvSpPr>
        <xdr:cNvPr id="8" name="CustomShape 1"/>
        <xdr:cNvSpPr/>
      </xdr:nvSpPr>
      <xdr:spPr>
        <a:xfrm>
          <a:off x="9816840" y="21441240"/>
          <a:ext cx="5662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986760</xdr:colOff>
      <xdr:row>78</xdr:row>
      <xdr:rowOff>720</xdr:rowOff>
    </xdr:from>
    <xdr:to>
      <xdr:col>1</xdr:col>
      <xdr:colOff>1555200</xdr:colOff>
      <xdr:row>78</xdr:row>
      <xdr:rowOff>1080</xdr:rowOff>
    </xdr:to>
    <xdr:sp>
      <xdr:nvSpPr>
        <xdr:cNvPr id="9" name="CustomShape 1"/>
        <xdr:cNvSpPr/>
      </xdr:nvSpPr>
      <xdr:spPr>
        <a:xfrm>
          <a:off x="1357920" y="21441240"/>
          <a:ext cx="568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1797480</xdr:colOff>
      <xdr:row>78</xdr:row>
      <xdr:rowOff>720</xdr:rowOff>
    </xdr:from>
    <xdr:to>
      <xdr:col>4</xdr:col>
      <xdr:colOff>2370960</xdr:colOff>
      <xdr:row>78</xdr:row>
      <xdr:rowOff>1080</xdr:rowOff>
    </xdr:to>
    <xdr:sp>
      <xdr:nvSpPr>
        <xdr:cNvPr id="10" name="CustomShape 1"/>
        <xdr:cNvSpPr/>
      </xdr:nvSpPr>
      <xdr:spPr>
        <a:xfrm>
          <a:off x="9903240" y="21441240"/>
          <a:ext cx="5734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1815840</xdr:colOff>
      <xdr:row>78</xdr:row>
      <xdr:rowOff>720</xdr:rowOff>
    </xdr:from>
    <xdr:to>
      <xdr:col>4</xdr:col>
      <xdr:colOff>2375640</xdr:colOff>
      <xdr:row>78</xdr:row>
      <xdr:rowOff>1080</xdr:rowOff>
    </xdr:to>
    <xdr:sp>
      <xdr:nvSpPr>
        <xdr:cNvPr id="11" name="CustomShape 1"/>
        <xdr:cNvSpPr/>
      </xdr:nvSpPr>
      <xdr:spPr>
        <a:xfrm>
          <a:off x="9921600" y="21441240"/>
          <a:ext cx="559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1797480</xdr:colOff>
      <xdr:row>78</xdr:row>
      <xdr:rowOff>720</xdr:rowOff>
    </xdr:from>
    <xdr:to>
      <xdr:col>4</xdr:col>
      <xdr:colOff>2370960</xdr:colOff>
      <xdr:row>78</xdr:row>
      <xdr:rowOff>1080</xdr:rowOff>
    </xdr:to>
    <xdr:sp>
      <xdr:nvSpPr>
        <xdr:cNvPr id="12" name="CustomShape 1"/>
        <xdr:cNvSpPr/>
      </xdr:nvSpPr>
      <xdr:spPr>
        <a:xfrm>
          <a:off x="9903240" y="21441240"/>
          <a:ext cx="5734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73</xdr:row>
      <xdr:rowOff>720</xdr:rowOff>
    </xdr:from>
    <xdr:to>
      <xdr:col>0</xdr:col>
      <xdr:colOff>180720</xdr:colOff>
      <xdr:row>73</xdr:row>
      <xdr:rowOff>1080</xdr:rowOff>
    </xdr:to>
    <xdr:sp>
      <xdr:nvSpPr>
        <xdr:cNvPr id="13" name="CustomShape 1"/>
        <xdr:cNvSpPr/>
      </xdr:nvSpPr>
      <xdr:spPr>
        <a:xfrm>
          <a:off x="9720" y="2015532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68</xdr:row>
      <xdr:rowOff>720</xdr:rowOff>
    </xdr:from>
    <xdr:to>
      <xdr:col>0</xdr:col>
      <xdr:colOff>180720</xdr:colOff>
      <xdr:row>68</xdr:row>
      <xdr:rowOff>1080</xdr:rowOff>
    </xdr:to>
    <xdr:sp>
      <xdr:nvSpPr>
        <xdr:cNvPr id="14" name="CustomShape 1"/>
        <xdr:cNvSpPr/>
      </xdr:nvSpPr>
      <xdr:spPr>
        <a:xfrm>
          <a:off x="9720" y="188694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1711080</xdr:colOff>
      <xdr:row>78</xdr:row>
      <xdr:rowOff>720</xdr:rowOff>
    </xdr:from>
    <xdr:to>
      <xdr:col>4</xdr:col>
      <xdr:colOff>2277360</xdr:colOff>
      <xdr:row>78</xdr:row>
      <xdr:rowOff>1080</xdr:rowOff>
    </xdr:to>
    <xdr:sp>
      <xdr:nvSpPr>
        <xdr:cNvPr id="15" name="CustomShape 1"/>
        <xdr:cNvSpPr/>
      </xdr:nvSpPr>
      <xdr:spPr>
        <a:xfrm>
          <a:off x="9816840" y="21441240"/>
          <a:ext cx="5662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986760</xdr:colOff>
      <xdr:row>78</xdr:row>
      <xdr:rowOff>720</xdr:rowOff>
    </xdr:from>
    <xdr:to>
      <xdr:col>1</xdr:col>
      <xdr:colOff>1555200</xdr:colOff>
      <xdr:row>78</xdr:row>
      <xdr:rowOff>1080</xdr:rowOff>
    </xdr:to>
    <xdr:sp>
      <xdr:nvSpPr>
        <xdr:cNvPr id="16" name="CustomShape 1"/>
        <xdr:cNvSpPr/>
      </xdr:nvSpPr>
      <xdr:spPr>
        <a:xfrm>
          <a:off x="1357920" y="21441240"/>
          <a:ext cx="568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1797480</xdr:colOff>
      <xdr:row>78</xdr:row>
      <xdr:rowOff>720</xdr:rowOff>
    </xdr:from>
    <xdr:to>
      <xdr:col>4</xdr:col>
      <xdr:colOff>2370960</xdr:colOff>
      <xdr:row>78</xdr:row>
      <xdr:rowOff>1080</xdr:rowOff>
    </xdr:to>
    <xdr:sp>
      <xdr:nvSpPr>
        <xdr:cNvPr id="17" name="CustomShape 1"/>
        <xdr:cNvSpPr/>
      </xdr:nvSpPr>
      <xdr:spPr>
        <a:xfrm>
          <a:off x="9903240" y="21441240"/>
          <a:ext cx="5734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1815840</xdr:colOff>
      <xdr:row>78</xdr:row>
      <xdr:rowOff>720</xdr:rowOff>
    </xdr:from>
    <xdr:to>
      <xdr:col>4</xdr:col>
      <xdr:colOff>2375640</xdr:colOff>
      <xdr:row>78</xdr:row>
      <xdr:rowOff>1080</xdr:rowOff>
    </xdr:to>
    <xdr:sp>
      <xdr:nvSpPr>
        <xdr:cNvPr id="18" name="CustomShape 1"/>
        <xdr:cNvSpPr/>
      </xdr:nvSpPr>
      <xdr:spPr>
        <a:xfrm>
          <a:off x="9921600" y="21441240"/>
          <a:ext cx="559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1797480</xdr:colOff>
      <xdr:row>78</xdr:row>
      <xdr:rowOff>720</xdr:rowOff>
    </xdr:from>
    <xdr:to>
      <xdr:col>4</xdr:col>
      <xdr:colOff>2370960</xdr:colOff>
      <xdr:row>78</xdr:row>
      <xdr:rowOff>1080</xdr:rowOff>
    </xdr:to>
    <xdr:sp>
      <xdr:nvSpPr>
        <xdr:cNvPr id="19" name="CustomShape 1"/>
        <xdr:cNvSpPr/>
      </xdr:nvSpPr>
      <xdr:spPr>
        <a:xfrm>
          <a:off x="9903240" y="21441240"/>
          <a:ext cx="5734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73</xdr:row>
      <xdr:rowOff>720</xdr:rowOff>
    </xdr:from>
    <xdr:to>
      <xdr:col>0</xdr:col>
      <xdr:colOff>180720</xdr:colOff>
      <xdr:row>73</xdr:row>
      <xdr:rowOff>1080</xdr:rowOff>
    </xdr:to>
    <xdr:sp>
      <xdr:nvSpPr>
        <xdr:cNvPr id="20" name="CustomShape 1"/>
        <xdr:cNvSpPr/>
      </xdr:nvSpPr>
      <xdr:spPr>
        <a:xfrm>
          <a:off x="9720" y="2015532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68</xdr:row>
      <xdr:rowOff>720</xdr:rowOff>
    </xdr:from>
    <xdr:to>
      <xdr:col>0</xdr:col>
      <xdr:colOff>180720</xdr:colOff>
      <xdr:row>68</xdr:row>
      <xdr:rowOff>1080</xdr:rowOff>
    </xdr:to>
    <xdr:sp>
      <xdr:nvSpPr>
        <xdr:cNvPr id="21" name="CustomShape 1"/>
        <xdr:cNvSpPr/>
      </xdr:nvSpPr>
      <xdr:spPr>
        <a:xfrm>
          <a:off x="9720" y="1886940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1711080</xdr:colOff>
      <xdr:row>78</xdr:row>
      <xdr:rowOff>720</xdr:rowOff>
    </xdr:from>
    <xdr:to>
      <xdr:col>4</xdr:col>
      <xdr:colOff>2277360</xdr:colOff>
      <xdr:row>78</xdr:row>
      <xdr:rowOff>1080</xdr:rowOff>
    </xdr:to>
    <xdr:sp>
      <xdr:nvSpPr>
        <xdr:cNvPr id="22" name="CustomShape 1"/>
        <xdr:cNvSpPr/>
      </xdr:nvSpPr>
      <xdr:spPr>
        <a:xfrm>
          <a:off x="9816840" y="21441240"/>
          <a:ext cx="5662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986760</xdr:colOff>
      <xdr:row>78</xdr:row>
      <xdr:rowOff>720</xdr:rowOff>
    </xdr:from>
    <xdr:to>
      <xdr:col>1</xdr:col>
      <xdr:colOff>1555200</xdr:colOff>
      <xdr:row>78</xdr:row>
      <xdr:rowOff>1080</xdr:rowOff>
    </xdr:to>
    <xdr:sp>
      <xdr:nvSpPr>
        <xdr:cNvPr id="23" name="CustomShape 1"/>
        <xdr:cNvSpPr/>
      </xdr:nvSpPr>
      <xdr:spPr>
        <a:xfrm>
          <a:off x="1357920" y="21441240"/>
          <a:ext cx="56844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1797480</xdr:colOff>
      <xdr:row>78</xdr:row>
      <xdr:rowOff>720</xdr:rowOff>
    </xdr:from>
    <xdr:to>
      <xdr:col>4</xdr:col>
      <xdr:colOff>2370960</xdr:colOff>
      <xdr:row>78</xdr:row>
      <xdr:rowOff>1080</xdr:rowOff>
    </xdr:to>
    <xdr:sp>
      <xdr:nvSpPr>
        <xdr:cNvPr id="24" name="CustomShape 1"/>
        <xdr:cNvSpPr/>
      </xdr:nvSpPr>
      <xdr:spPr>
        <a:xfrm>
          <a:off x="9903240" y="21441240"/>
          <a:ext cx="5734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1815840</xdr:colOff>
      <xdr:row>78</xdr:row>
      <xdr:rowOff>720</xdr:rowOff>
    </xdr:from>
    <xdr:to>
      <xdr:col>4</xdr:col>
      <xdr:colOff>2375640</xdr:colOff>
      <xdr:row>78</xdr:row>
      <xdr:rowOff>1080</xdr:rowOff>
    </xdr:to>
    <xdr:sp>
      <xdr:nvSpPr>
        <xdr:cNvPr id="25" name="CustomShape 1"/>
        <xdr:cNvSpPr/>
      </xdr:nvSpPr>
      <xdr:spPr>
        <a:xfrm>
          <a:off x="9921600" y="21441240"/>
          <a:ext cx="5598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1797480</xdr:colOff>
      <xdr:row>78</xdr:row>
      <xdr:rowOff>720</xdr:rowOff>
    </xdr:from>
    <xdr:to>
      <xdr:col>4</xdr:col>
      <xdr:colOff>2370960</xdr:colOff>
      <xdr:row>78</xdr:row>
      <xdr:rowOff>1080</xdr:rowOff>
    </xdr:to>
    <xdr:sp>
      <xdr:nvSpPr>
        <xdr:cNvPr id="26" name="CustomShape 1"/>
        <xdr:cNvSpPr/>
      </xdr:nvSpPr>
      <xdr:spPr>
        <a:xfrm>
          <a:off x="9903240" y="21441240"/>
          <a:ext cx="57348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0</xdr:col>
      <xdr:colOff>9720</xdr:colOff>
      <xdr:row>73</xdr:row>
      <xdr:rowOff>720</xdr:rowOff>
    </xdr:from>
    <xdr:to>
      <xdr:col>0</xdr:col>
      <xdr:colOff>180720</xdr:colOff>
      <xdr:row>73</xdr:row>
      <xdr:rowOff>1080</xdr:rowOff>
    </xdr:to>
    <xdr:sp>
      <xdr:nvSpPr>
        <xdr:cNvPr id="27" name="CustomShape 1"/>
        <xdr:cNvSpPr/>
      </xdr:nvSpPr>
      <xdr:spPr>
        <a:xfrm>
          <a:off x="9720" y="20155320"/>
          <a:ext cx="171000" cy="360"/>
        </a:xfrm>
        <a:prstGeom prst="rect">
          <a:avLst/>
        </a:prstGeom>
        <a:solidFill>
          <a:srgbClr val="ffffff"/>
        </a:solidFill>
        <a:ln w="9360">
          <a:noFill/>
        </a:ln>
      </xdr:spPr>
      <xdr:style>
        <a:lnRef idx="0"/>
        <a:fillRef idx="0"/>
        <a:effectRef idx="0"/>
        <a:fontRef idx="minor"/>
      </xdr:style>
      <xdr:txBody>
        <a:bodyPr lIns="27360" rIns="0" tIns="18360" bIns="0"/>
        <a:p>
          <a:pPr>
            <a:lnSpc>
              <a:spcPct val="100000"/>
            </a:lnSpc>
          </a:pPr>
          <a:r>
            <a:rPr b="1" lang="en-US" sz="1100" spc="-1" strike="noStrike">
              <a:solidFill>
                <a:srgbClr val="000000"/>
              </a:solidFill>
              <a:uFill>
                <a:solidFill>
                  <a:srgbClr val="ffffff"/>
                </a:solidFill>
              </a:uFill>
              <a:latin typeface="ＭＳ Ｐゴシック"/>
              <a:ea typeface="ＭＳ Ｐゴシック"/>
            </a:rPr>
            <a:t>（削除）</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24</xdr:col>
      <xdr:colOff>105840</xdr:colOff>
      <xdr:row>33</xdr:row>
      <xdr:rowOff>180720</xdr:rowOff>
    </xdr:from>
    <xdr:to>
      <xdr:col>25</xdr:col>
      <xdr:colOff>200880</xdr:colOff>
      <xdr:row>37</xdr:row>
      <xdr:rowOff>10440</xdr:rowOff>
    </xdr:to>
    <xdr:sp>
      <xdr:nvSpPr>
        <xdr:cNvPr id="28" name="CustomShape 1"/>
        <xdr:cNvSpPr/>
      </xdr:nvSpPr>
      <xdr:spPr>
        <a:xfrm>
          <a:off x="8106840" y="9193680"/>
          <a:ext cx="428400" cy="945000"/>
        </a:xfrm>
        <a:prstGeom prst="rightArrow">
          <a:avLst>
            <a:gd name="adj1" fmla="val 50000"/>
            <a:gd name="adj2" fmla="val 50000"/>
          </a:avLst>
        </a:prstGeom>
        <a:solidFill>
          <a:srgbClr val="a6a6a6"/>
        </a:solidFill>
        <a:ln w="25560">
          <a:noFill/>
        </a:ln>
      </xdr:spPr>
      <xdr:style>
        <a:lnRef idx="0"/>
        <a:fillRef idx="0"/>
        <a:effectRef idx="0"/>
        <a:fontRef idx="minor"/>
      </xdr:style>
    </xdr:sp>
    <xdr:clientData/>
  </xdr:twoCellAnchor>
  <xdr:twoCellAnchor editAs="oneCell">
    <xdr:from>
      <xdr:col>20</xdr:col>
      <xdr:colOff>132120</xdr:colOff>
      <xdr:row>58</xdr:row>
      <xdr:rowOff>89640</xdr:rowOff>
    </xdr:from>
    <xdr:to>
      <xdr:col>21</xdr:col>
      <xdr:colOff>227160</xdr:colOff>
      <xdr:row>61</xdr:row>
      <xdr:rowOff>195120</xdr:rowOff>
    </xdr:to>
    <xdr:sp>
      <xdr:nvSpPr>
        <xdr:cNvPr id="29" name="CustomShape 1"/>
        <xdr:cNvSpPr/>
      </xdr:nvSpPr>
      <xdr:spPr>
        <a:xfrm>
          <a:off x="6799320" y="16135200"/>
          <a:ext cx="428400" cy="941760"/>
        </a:xfrm>
        <a:prstGeom prst="rightArrow">
          <a:avLst>
            <a:gd name="adj1" fmla="val 50000"/>
            <a:gd name="adj2" fmla="val 50000"/>
          </a:avLst>
        </a:prstGeom>
        <a:solidFill>
          <a:srgbClr val="a6a6a6"/>
        </a:solidFill>
        <a:ln w="25560">
          <a:noFill/>
        </a:ln>
      </xdr:spPr>
      <xdr:style>
        <a:lnRef idx="0"/>
        <a:fillRef idx="0"/>
        <a:effectRef idx="0"/>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48240</xdr:colOff>
      <xdr:row>0</xdr:row>
      <xdr:rowOff>57240</xdr:rowOff>
    </xdr:from>
    <xdr:to>
      <xdr:col>16</xdr:col>
      <xdr:colOff>47880</xdr:colOff>
      <xdr:row>1</xdr:row>
      <xdr:rowOff>85320</xdr:rowOff>
    </xdr:to>
    <xdr:sp>
      <xdr:nvSpPr>
        <xdr:cNvPr id="30" name="CustomShape 1"/>
        <xdr:cNvSpPr/>
      </xdr:nvSpPr>
      <xdr:spPr>
        <a:xfrm>
          <a:off x="190800" y="57240"/>
          <a:ext cx="6333840" cy="304200"/>
        </a:xfrm>
        <a:prstGeom prst="rect">
          <a:avLst/>
        </a:prstGeom>
        <a:noFill/>
        <a:ln w="19080">
          <a:solidFill>
            <a:srgbClr val="000000"/>
          </a:solidFill>
          <a:round/>
        </a:ln>
      </xdr:spPr>
      <xdr:style>
        <a:lnRef idx="0"/>
        <a:fillRef idx="0"/>
        <a:effectRef idx="0"/>
        <a:fontRef idx="minor"/>
      </xdr:style>
      <xdr:txBody>
        <a:bodyPr lIns="90000" rIns="90000" tIns="45000" bIns="45000" anchor="ctr"/>
        <a:p>
          <a:pPr>
            <a:lnSpc>
              <a:spcPct val="100000"/>
            </a:lnSpc>
          </a:pPr>
          <a:r>
            <a:rPr b="0" lang="en-US" sz="1100" spc="-1" strike="noStrike">
              <a:solidFill>
                <a:srgbClr val="000000"/>
              </a:solidFill>
              <a:uFill>
                <a:solidFill>
                  <a:srgbClr val="ffffff"/>
                </a:solidFill>
              </a:uFill>
              <a:latin typeface="HG創英角ﾎﾟｯﾌﾟ体"/>
              <a:ea typeface="HG創英角ﾎﾟｯﾌﾟ体"/>
            </a:rPr>
            <a:t>指定・変更届提出時等の参考　※利用者数は利用定員上限と仮定して作成</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66600</xdr:colOff>
      <xdr:row>5</xdr:row>
      <xdr:rowOff>8280</xdr:rowOff>
    </xdr:from>
    <xdr:to>
      <xdr:col>24</xdr:col>
      <xdr:colOff>146880</xdr:colOff>
      <xdr:row>6</xdr:row>
      <xdr:rowOff>11880</xdr:rowOff>
    </xdr:to>
    <xdr:sp>
      <xdr:nvSpPr>
        <xdr:cNvPr id="31" name="CustomShape 1"/>
        <xdr:cNvSpPr/>
      </xdr:nvSpPr>
      <xdr:spPr>
        <a:xfrm>
          <a:off x="1276200" y="865440"/>
          <a:ext cx="5328360" cy="365400"/>
        </a:xfrm>
        <a:prstGeom prst="bracketPair">
          <a:avLst>
            <a:gd name="adj" fmla="val 12661"/>
          </a:avLst>
        </a:prstGeom>
        <a:noFill/>
        <a:ln w="9360">
          <a:solidFill>
            <a:srgbClr val="000000"/>
          </a:solidFill>
          <a:round/>
        </a:ln>
      </xdr:spPr>
      <xdr:style>
        <a:lnRef idx="0"/>
        <a:fillRef idx="0"/>
        <a:effectRef idx="0"/>
        <a:fontRef idx="minor"/>
      </xdr:style>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16</xdr:col>
      <xdr:colOff>19080</xdr:colOff>
      <xdr:row>6</xdr:row>
      <xdr:rowOff>285840</xdr:rowOff>
    </xdr:from>
    <xdr:to>
      <xdr:col>16</xdr:col>
      <xdr:colOff>686160</xdr:colOff>
      <xdr:row>6</xdr:row>
      <xdr:rowOff>285840</xdr:rowOff>
    </xdr:to>
    <xdr:sp>
      <xdr:nvSpPr>
        <xdr:cNvPr id="32" name="Line 1"/>
        <xdr:cNvSpPr/>
      </xdr:nvSpPr>
      <xdr:spPr>
        <a:xfrm>
          <a:off x="10753560" y="2066760"/>
          <a:ext cx="66708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8</xdr:col>
      <xdr:colOff>19080</xdr:colOff>
      <xdr:row>11</xdr:row>
      <xdr:rowOff>285840</xdr:rowOff>
    </xdr:from>
    <xdr:to>
      <xdr:col>8</xdr:col>
      <xdr:colOff>695520</xdr:colOff>
      <xdr:row>11</xdr:row>
      <xdr:rowOff>285840</xdr:rowOff>
    </xdr:to>
    <xdr:sp>
      <xdr:nvSpPr>
        <xdr:cNvPr id="33" name="Line 1"/>
        <xdr:cNvSpPr/>
      </xdr:nvSpPr>
      <xdr:spPr>
        <a:xfrm>
          <a:off x="5209920" y="4086000"/>
          <a:ext cx="676440" cy="0"/>
        </a:xfrm>
        <a:prstGeom prst="line">
          <a:avLst/>
        </a:prstGeom>
        <a:ln w="9360">
          <a:solidFill>
            <a:srgbClr val="000000"/>
          </a:solidFill>
          <a:round/>
          <a:tailEnd len="med" type="triangle" w="med"/>
        </a:ln>
      </xdr:spPr>
      <xdr:style>
        <a:lnRef idx="0"/>
        <a:fillRef idx="0"/>
        <a:effectRef idx="0"/>
        <a:fontRef idx="minor"/>
      </xdr:style>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16</xdr:col>
      <xdr:colOff>19080</xdr:colOff>
      <xdr:row>6</xdr:row>
      <xdr:rowOff>285840</xdr:rowOff>
    </xdr:from>
    <xdr:to>
      <xdr:col>16</xdr:col>
      <xdr:colOff>686160</xdr:colOff>
      <xdr:row>6</xdr:row>
      <xdr:rowOff>285840</xdr:rowOff>
    </xdr:to>
    <xdr:sp>
      <xdr:nvSpPr>
        <xdr:cNvPr id="34" name="Line 1"/>
        <xdr:cNvSpPr/>
      </xdr:nvSpPr>
      <xdr:spPr>
        <a:xfrm>
          <a:off x="10753560" y="2133360"/>
          <a:ext cx="66708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8</xdr:col>
      <xdr:colOff>19080</xdr:colOff>
      <xdr:row>11</xdr:row>
      <xdr:rowOff>285480</xdr:rowOff>
    </xdr:from>
    <xdr:to>
      <xdr:col>8</xdr:col>
      <xdr:colOff>695520</xdr:colOff>
      <xdr:row>11</xdr:row>
      <xdr:rowOff>285480</xdr:rowOff>
    </xdr:to>
    <xdr:sp>
      <xdr:nvSpPr>
        <xdr:cNvPr id="35" name="Line 1"/>
        <xdr:cNvSpPr/>
      </xdr:nvSpPr>
      <xdr:spPr>
        <a:xfrm>
          <a:off x="5209920" y="4362120"/>
          <a:ext cx="676440" cy="0"/>
        </a:xfrm>
        <a:prstGeom prst="line">
          <a:avLst/>
        </a:prstGeom>
        <a:ln w="9360">
          <a:solidFill>
            <a:srgbClr val="000000"/>
          </a:solidFill>
          <a:round/>
          <a:tailEnd len="med" type="triangle" w="med"/>
        </a:ln>
      </xdr:spPr>
      <xdr:style>
        <a:lnRef idx="0"/>
        <a:fillRef idx="0"/>
        <a:effectRef idx="0"/>
        <a:fontRef idx="minor"/>
      </xdr:style>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16</xdr:col>
      <xdr:colOff>0</xdr:colOff>
      <xdr:row>6</xdr:row>
      <xdr:rowOff>285480</xdr:rowOff>
    </xdr:from>
    <xdr:to>
      <xdr:col>16</xdr:col>
      <xdr:colOff>495000</xdr:colOff>
      <xdr:row>6</xdr:row>
      <xdr:rowOff>285480</xdr:rowOff>
    </xdr:to>
    <xdr:sp>
      <xdr:nvSpPr>
        <xdr:cNvPr id="36" name="Line 1"/>
        <xdr:cNvSpPr/>
      </xdr:nvSpPr>
      <xdr:spPr>
        <a:xfrm>
          <a:off x="10515600" y="1895040"/>
          <a:ext cx="49500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16</xdr:col>
      <xdr:colOff>0</xdr:colOff>
      <xdr:row>9</xdr:row>
      <xdr:rowOff>285480</xdr:rowOff>
    </xdr:from>
    <xdr:to>
      <xdr:col>16</xdr:col>
      <xdr:colOff>495000</xdr:colOff>
      <xdr:row>9</xdr:row>
      <xdr:rowOff>285480</xdr:rowOff>
    </xdr:to>
    <xdr:sp>
      <xdr:nvSpPr>
        <xdr:cNvPr id="37" name="Line 1"/>
        <xdr:cNvSpPr/>
      </xdr:nvSpPr>
      <xdr:spPr>
        <a:xfrm>
          <a:off x="10515600" y="3409560"/>
          <a:ext cx="49500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8</xdr:col>
      <xdr:colOff>18720</xdr:colOff>
      <xdr:row>14</xdr:row>
      <xdr:rowOff>285840</xdr:rowOff>
    </xdr:from>
    <xdr:to>
      <xdr:col>8</xdr:col>
      <xdr:colOff>666720</xdr:colOff>
      <xdr:row>14</xdr:row>
      <xdr:rowOff>285840</xdr:rowOff>
    </xdr:to>
    <xdr:sp>
      <xdr:nvSpPr>
        <xdr:cNvPr id="38" name="Line 1"/>
        <xdr:cNvSpPr/>
      </xdr:nvSpPr>
      <xdr:spPr>
        <a:xfrm>
          <a:off x="5152680" y="5038560"/>
          <a:ext cx="64800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8</xdr:col>
      <xdr:colOff>18720</xdr:colOff>
      <xdr:row>17</xdr:row>
      <xdr:rowOff>285840</xdr:rowOff>
    </xdr:from>
    <xdr:to>
      <xdr:col>8</xdr:col>
      <xdr:colOff>666720</xdr:colOff>
      <xdr:row>17</xdr:row>
      <xdr:rowOff>285840</xdr:rowOff>
    </xdr:to>
    <xdr:sp>
      <xdr:nvSpPr>
        <xdr:cNvPr id="39" name="Line 1"/>
        <xdr:cNvSpPr/>
      </xdr:nvSpPr>
      <xdr:spPr>
        <a:xfrm>
          <a:off x="5152680" y="6553080"/>
          <a:ext cx="64800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16</xdr:col>
      <xdr:colOff>0</xdr:colOff>
      <xdr:row>7</xdr:row>
      <xdr:rowOff>285840</xdr:rowOff>
    </xdr:from>
    <xdr:to>
      <xdr:col>16</xdr:col>
      <xdr:colOff>495000</xdr:colOff>
      <xdr:row>7</xdr:row>
      <xdr:rowOff>285840</xdr:rowOff>
    </xdr:to>
    <xdr:sp>
      <xdr:nvSpPr>
        <xdr:cNvPr id="40" name="Line 1"/>
        <xdr:cNvSpPr/>
      </xdr:nvSpPr>
      <xdr:spPr>
        <a:xfrm>
          <a:off x="10515600" y="2400120"/>
          <a:ext cx="49500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8</xdr:col>
      <xdr:colOff>0</xdr:colOff>
      <xdr:row>17</xdr:row>
      <xdr:rowOff>285840</xdr:rowOff>
    </xdr:from>
    <xdr:to>
      <xdr:col>8</xdr:col>
      <xdr:colOff>495000</xdr:colOff>
      <xdr:row>17</xdr:row>
      <xdr:rowOff>285840</xdr:rowOff>
    </xdr:to>
    <xdr:sp>
      <xdr:nvSpPr>
        <xdr:cNvPr id="41" name="Line 1"/>
        <xdr:cNvSpPr/>
      </xdr:nvSpPr>
      <xdr:spPr>
        <a:xfrm>
          <a:off x="5133960" y="6553080"/>
          <a:ext cx="495000" cy="0"/>
        </a:xfrm>
        <a:prstGeom prst="line">
          <a:avLst/>
        </a:prstGeom>
        <a:ln w="9360">
          <a:solidFill>
            <a:srgbClr val="000000"/>
          </a:solidFill>
          <a:round/>
          <a:tailEnd len="med" type="triangle" w="med"/>
        </a:ln>
      </xdr:spPr>
      <xdr:style>
        <a:lnRef idx="0"/>
        <a:fillRef idx="0"/>
        <a:effectRef idx="0"/>
        <a:fontRef idx="minor"/>
      </xdr:style>
    </xdr:sp>
    <xdr:clientData/>
  </xdr:twoCellAnchor>
  <xdr:twoCellAnchor editAs="oneCell">
    <xdr:from>
      <xdr:col>8</xdr:col>
      <xdr:colOff>0</xdr:colOff>
      <xdr:row>15</xdr:row>
      <xdr:rowOff>285480</xdr:rowOff>
    </xdr:from>
    <xdr:to>
      <xdr:col>8</xdr:col>
      <xdr:colOff>495000</xdr:colOff>
      <xdr:row>15</xdr:row>
      <xdr:rowOff>285480</xdr:rowOff>
    </xdr:to>
    <xdr:sp>
      <xdr:nvSpPr>
        <xdr:cNvPr id="42" name="Line 1"/>
        <xdr:cNvSpPr/>
      </xdr:nvSpPr>
      <xdr:spPr>
        <a:xfrm>
          <a:off x="5133960" y="5543280"/>
          <a:ext cx="495000" cy="0"/>
        </a:xfrm>
        <a:prstGeom prst="line">
          <a:avLst/>
        </a:prstGeom>
        <a:ln w="9360">
          <a:solidFill>
            <a:srgbClr val="000000"/>
          </a:solidFill>
          <a:round/>
          <a:tailEnd len="med" type="triangle" w="med"/>
        </a:ln>
      </xdr:spPr>
      <xdr:style>
        <a:lnRef idx="0"/>
        <a:fillRef idx="0"/>
        <a:effectRef idx="0"/>
        <a:fontRef idx="minor"/>
      </xdr:style>
    </xdr:sp>
    <xdr:clientData/>
  </xdr:twoCellAnchor>
</xdr:wsDr>
</file>

<file path=xl/worksheets/_rels/sheet10.xml.rels><?xml version="1.0" encoding="UTF-8"?>

<Relationships xmlns="http://schemas.openxmlformats.org/package/2006/relationships">
<Relationship Id="rId1" Type="http://schemas.openxmlformats.org/officeDocument/2006/relationships/drawing" Target="../drawings/drawing5.xml"/>

</Relationships>

</file>

<file path=xl/worksheets/_rels/sheet11.xml.rels><?xml version="1.0" encoding="UTF-8"?>

<Relationships xmlns="http://schemas.openxmlformats.org/package/2006/relationships">
<Relationship Id="rId1" Type="http://schemas.openxmlformats.org/officeDocument/2006/relationships/drawing" Target="../drawings/drawing6.xml"/>

</Relationships>

</file>

<file path=xl/worksheets/_rels/sheet12.xml.rels><?xml version="1.0" encoding="UTF-8"?>

<Relationships xmlns="http://schemas.openxmlformats.org/package/2006/relationships">
<Relationship Id="rId1" Type="http://schemas.openxmlformats.org/officeDocument/2006/relationships/drawing" Target="../drawings/drawing7.xml"/>

</Relationships>

</file>

<file path=xl/worksheets/_rels/sheet2.xml.rels><?xml version="1.0" encoding="UTF-8"?>

<Relationships xmlns="http://schemas.openxmlformats.org/package/2006/relationships">
<Relationship Id="rId1"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drawing" Target="../drawings/drawing2.xml"/>

</Relationships>

</file>

<file path=xl/worksheets/_rels/sheet6.xml.rels><?xml version="1.0" encoding="UTF-8"?>

<Relationships xmlns="http://schemas.openxmlformats.org/package/2006/relationships">
<Relationship Id="rId1" Type="http://schemas.openxmlformats.org/officeDocument/2006/relationships/drawing" Target="../drawings/drawing3.xml"/>

</Relationships>

</file>

<file path=xl/worksheets/_rels/sheet7.xml.rels><?xml version="1.0" encoding="UTF-8"?>

<Relationships xmlns="http://schemas.openxmlformats.org/package/2006/relationships">
<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tabColor rgb="FF00B050"/>
    <pageSetUpPr fitToPage="true"/>
  </sheetPr>
  <dimension ref="1:35"/>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1" width="33.4210526315789"/>
    <col collapsed="false" hidden="false" max="2" min="2" style="2" width="4.60728744939271"/>
    <col collapsed="false" hidden="false" max="3" min="3" style="3" width="48.7408906882591"/>
    <col collapsed="false" hidden="false" max="1025" min="4" style="4" width="9"/>
  </cols>
  <sheetData>
    <row r="1" s="7" customFormat="true" ht="25.5" hidden="false" customHeight="true" outlineLevel="0" collapsed="false">
      <c r="A1" s="5" t="s">
        <v>0</v>
      </c>
      <c r="B1" s="6"/>
    </row>
    <row r="2" customFormat="false" ht="27" hidden="false" customHeight="true" outlineLevel="0" collapsed="false">
      <c r="A2" s="8" t="s">
        <v>1</v>
      </c>
      <c r="B2" s="9"/>
      <c r="C2" s="10" t="s">
        <v>2</v>
      </c>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14" customFormat="true" ht="22.5" hidden="false" customHeight="true" outlineLevel="0" collapsed="false">
      <c r="A3" s="11" t="s">
        <v>3</v>
      </c>
      <c r="B3" s="12" t="s">
        <v>4</v>
      </c>
      <c r="C3" s="13" t="s">
        <v>5</v>
      </c>
    </row>
    <row r="4" customFormat="false" ht="22.5" hidden="false" customHeight="true" outlineLevel="0" collapsed="false">
      <c r="A4" s="11"/>
      <c r="B4" s="15" t="s">
        <v>4</v>
      </c>
      <c r="C4" s="16" t="s">
        <v>6</v>
      </c>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20" customFormat="true" ht="22.5" hidden="false" customHeight="true" outlineLevel="0" collapsed="false">
      <c r="A5" s="17" t="s">
        <v>7</v>
      </c>
      <c r="B5" s="18" t="s">
        <v>4</v>
      </c>
      <c r="C5" s="19" t="s">
        <v>8</v>
      </c>
    </row>
    <row r="6" s="20" customFormat="true" ht="22.5" hidden="false" customHeight="true" outlineLevel="0" collapsed="false">
      <c r="A6" s="17"/>
      <c r="B6" s="21" t="s">
        <v>4</v>
      </c>
      <c r="C6" s="22" t="s">
        <v>9</v>
      </c>
    </row>
    <row r="7" s="20" customFormat="true" ht="24" hidden="false" customHeight="true" outlineLevel="0" collapsed="false">
      <c r="A7" s="23" t="s">
        <v>10</v>
      </c>
      <c r="B7" s="24" t="s">
        <v>4</v>
      </c>
      <c r="C7" s="25" t="s">
        <v>11</v>
      </c>
    </row>
    <row r="8" s="20" customFormat="true" ht="30" hidden="false" customHeight="true" outlineLevel="0" collapsed="false">
      <c r="A8" s="23"/>
      <c r="B8" s="21" t="s">
        <v>4</v>
      </c>
      <c r="C8" s="22" t="s">
        <v>12</v>
      </c>
    </row>
    <row r="9" s="20" customFormat="true" ht="22.5" hidden="false" customHeight="true" outlineLevel="0" collapsed="false">
      <c r="A9" s="26" t="s">
        <v>13</v>
      </c>
      <c r="B9" s="27"/>
      <c r="C9" s="28" t="s">
        <v>14</v>
      </c>
    </row>
    <row r="10" s="20" customFormat="true" ht="36" hidden="false" customHeight="false" outlineLevel="0" collapsed="false">
      <c r="A10" s="29" t="s">
        <v>15</v>
      </c>
      <c r="B10" s="27"/>
      <c r="C10" s="28" t="s">
        <v>14</v>
      </c>
    </row>
    <row r="11" s="20" customFormat="true" ht="22.5" hidden="false" customHeight="true" outlineLevel="0" collapsed="false">
      <c r="A11" s="29" t="s">
        <v>16</v>
      </c>
      <c r="B11" s="27"/>
      <c r="C11" s="28" t="s">
        <v>14</v>
      </c>
    </row>
    <row r="12" s="20" customFormat="true" ht="22.5" hidden="false" customHeight="true" outlineLevel="0" collapsed="false">
      <c r="A12" s="29" t="s">
        <v>17</v>
      </c>
      <c r="B12" s="27" t="s">
        <v>4</v>
      </c>
      <c r="C12" s="30" t="s">
        <v>18</v>
      </c>
    </row>
    <row r="13" s="20" customFormat="true" ht="22.5" hidden="false" customHeight="true" outlineLevel="0" collapsed="false">
      <c r="A13" s="26" t="s">
        <v>19</v>
      </c>
      <c r="B13" s="31" t="s">
        <v>4</v>
      </c>
      <c r="C13" s="32" t="s">
        <v>8</v>
      </c>
    </row>
    <row r="14" s="20" customFormat="true" ht="22.5" hidden="false" customHeight="true" outlineLevel="0" collapsed="false">
      <c r="A14" s="26"/>
      <c r="B14" s="31" t="s">
        <v>4</v>
      </c>
      <c r="C14" s="33" t="s">
        <v>20</v>
      </c>
    </row>
    <row r="15" s="20" customFormat="true" ht="22.5" hidden="false" customHeight="true" outlineLevel="0" collapsed="false">
      <c r="A15" s="26"/>
      <c r="B15" s="21" t="s">
        <v>4</v>
      </c>
      <c r="C15" s="22" t="s">
        <v>21</v>
      </c>
    </row>
    <row r="16" s="20" customFormat="true" ht="22.5" hidden="false" customHeight="true" outlineLevel="0" collapsed="false">
      <c r="A16" s="29" t="s">
        <v>22</v>
      </c>
      <c r="B16" s="27" t="s">
        <v>4</v>
      </c>
      <c r="C16" s="30" t="s">
        <v>23</v>
      </c>
    </row>
    <row r="17" s="20" customFormat="true" ht="22.5" hidden="false" customHeight="true" outlineLevel="0" collapsed="false">
      <c r="A17" s="26" t="s">
        <v>24</v>
      </c>
      <c r="B17" s="24" t="s">
        <v>4</v>
      </c>
      <c r="C17" s="32" t="s">
        <v>8</v>
      </c>
    </row>
    <row r="18" s="20" customFormat="true" ht="22.5" hidden="false" customHeight="true" outlineLevel="0" collapsed="false">
      <c r="A18" s="26"/>
      <c r="B18" s="31" t="s">
        <v>4</v>
      </c>
      <c r="C18" s="33" t="s">
        <v>25</v>
      </c>
    </row>
    <row r="19" s="20" customFormat="true" ht="22.5" hidden="false" customHeight="true" outlineLevel="0" collapsed="false">
      <c r="A19" s="26"/>
      <c r="B19" s="34" t="s">
        <v>4</v>
      </c>
      <c r="C19" s="22" t="s">
        <v>26</v>
      </c>
    </row>
    <row r="20" s="20" customFormat="true" ht="22.5" hidden="false" customHeight="true" outlineLevel="0" collapsed="false">
      <c r="A20" s="23" t="s">
        <v>27</v>
      </c>
      <c r="B20" s="24" t="s">
        <v>4</v>
      </c>
      <c r="C20" s="25" t="s">
        <v>28</v>
      </c>
    </row>
    <row r="21" customFormat="false" ht="22.5" hidden="false" customHeight="true" outlineLevel="0" collapsed="false">
      <c r="A21" s="23" t="s">
        <v>29</v>
      </c>
      <c r="B21" s="27" t="s">
        <v>4</v>
      </c>
      <c r="C21" s="30" t="s">
        <v>28</v>
      </c>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2.5" hidden="false" customHeight="true" outlineLevel="0" collapsed="false">
      <c r="A22" s="26" t="s">
        <v>30</v>
      </c>
      <c r="B22" s="31" t="s">
        <v>4</v>
      </c>
      <c r="C22" s="33" t="s">
        <v>31</v>
      </c>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2.5" hidden="false" customHeight="true" outlineLevel="0" collapsed="false">
      <c r="A23" s="26"/>
      <c r="B23" s="34" t="s">
        <v>4</v>
      </c>
      <c r="C23" s="32" t="s">
        <v>32</v>
      </c>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22.5" hidden="false" customHeight="true" outlineLevel="0" collapsed="false">
      <c r="A24" s="29" t="s">
        <v>33</v>
      </c>
      <c r="B24" s="27"/>
      <c r="C24" s="28" t="s">
        <v>14</v>
      </c>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22.5" hidden="false" customHeight="true" outlineLevel="0" collapsed="false">
      <c r="A25" s="26" t="s">
        <v>34</v>
      </c>
      <c r="B25" s="24" t="s">
        <v>4</v>
      </c>
      <c r="C25" s="33" t="s">
        <v>8</v>
      </c>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22.5" hidden="false" customHeight="true" outlineLevel="0" collapsed="false">
      <c r="A26" s="26"/>
      <c r="B26" s="21" t="s">
        <v>4</v>
      </c>
      <c r="C26" s="35" t="s">
        <v>35</v>
      </c>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22.5" hidden="false" customHeight="true" outlineLevel="0" collapsed="false">
      <c r="A27" s="26" t="s">
        <v>36</v>
      </c>
      <c r="B27" s="24" t="s">
        <v>4</v>
      </c>
      <c r="C27" s="25" t="s">
        <v>8</v>
      </c>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22.5" hidden="false" customHeight="true" outlineLevel="0" collapsed="false">
      <c r="A28" s="26"/>
      <c r="B28" s="34" t="s">
        <v>4</v>
      </c>
      <c r="C28" s="33" t="s">
        <v>37</v>
      </c>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22.5" hidden="false" customHeight="true" outlineLevel="0" collapsed="false">
      <c r="A29" s="36" t="s">
        <v>38</v>
      </c>
      <c r="B29" s="37"/>
      <c r="C29" s="28" t="s">
        <v>14</v>
      </c>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s="20" customFormat="true" ht="22.5" hidden="false" customHeight="true" outlineLevel="0" collapsed="false">
      <c r="A30" s="26" t="s">
        <v>39</v>
      </c>
      <c r="B30" s="24" t="s">
        <v>4</v>
      </c>
      <c r="C30" s="25" t="s">
        <v>8</v>
      </c>
    </row>
    <row r="31" s="20" customFormat="true" ht="31.5" hidden="false" customHeight="true" outlineLevel="0" collapsed="false">
      <c r="A31" s="26"/>
      <c r="B31" s="34" t="s">
        <v>4</v>
      </c>
      <c r="C31" s="38" t="s">
        <v>40</v>
      </c>
    </row>
    <row r="32" customFormat="false" ht="31.5" hidden="false" customHeight="true" outlineLevel="0" collapsed="false">
      <c r="A32" s="26"/>
      <c r="B32" s="39" t="s">
        <v>4</v>
      </c>
      <c r="C32" s="40" t="s">
        <v>41</v>
      </c>
    </row>
    <row r="33" customFormat="false" ht="33.75" hidden="false" customHeight="true" outlineLevel="0" collapsed="false">
      <c r="A33" s="29" t="s">
        <v>42</v>
      </c>
      <c r="B33" s="27" t="s">
        <v>4</v>
      </c>
      <c r="C33" s="28" t="s">
        <v>43</v>
      </c>
    </row>
    <row r="34" customFormat="false" ht="33.75" hidden="false" customHeight="true" outlineLevel="0" collapsed="false">
      <c r="A34" s="29" t="s">
        <v>44</v>
      </c>
      <c r="B34" s="27" t="s">
        <v>4</v>
      </c>
      <c r="C34" s="28" t="s">
        <v>43</v>
      </c>
    </row>
    <row r="35" customFormat="false" ht="33.75" hidden="false" customHeight="true" outlineLevel="0" collapsed="false">
      <c r="A35" s="41" t="s">
        <v>45</v>
      </c>
      <c r="B35" s="42" t="s">
        <v>4</v>
      </c>
      <c r="C35" s="43" t="s">
        <v>43</v>
      </c>
    </row>
  </sheetData>
  <mergeCells count="9">
    <mergeCell ref="A3:A4"/>
    <mergeCell ref="A5:A6"/>
    <mergeCell ref="A7:A8"/>
    <mergeCell ref="A13:A15"/>
    <mergeCell ref="A17:A19"/>
    <mergeCell ref="A22:A23"/>
    <mergeCell ref="A25:A26"/>
    <mergeCell ref="A27:A28"/>
    <mergeCell ref="A30:A32"/>
  </mergeCells>
  <printOptions headings="false" gridLines="false" gridLinesSet="true" horizontalCentered="true" verticalCentered="false"/>
  <pageMargins left="0.7875" right="0.7875" top="0.7875" bottom="0.78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tabColor rgb="FF7030A0"/>
    <pageSetUpPr fitToPage="false"/>
  </sheetPr>
  <dimension ref="1: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554" width="1.71255060728745"/>
    <col collapsed="false" hidden="false" max="2" min="2" style="554" width="3.21457489878542"/>
    <col collapsed="false" hidden="false" max="3" min="3" style="554" width="14.3522267206478"/>
    <col collapsed="false" hidden="false" max="14" min="4" style="554" width="7.81781376518219"/>
    <col collapsed="false" hidden="false" max="20" min="15" style="554" width="7.71255060728745"/>
    <col collapsed="false" hidden="false" max="21" min="21" style="554" width="1.71255060728745"/>
    <col collapsed="false" hidden="false" max="256" min="22" style="554" width="9"/>
    <col collapsed="false" hidden="false" max="257" min="257" style="554" width="1.71255060728745"/>
    <col collapsed="false" hidden="false" max="258" min="258" style="554" width="3.21457489878542"/>
    <col collapsed="false" hidden="false" max="259" min="259" style="554" width="14.3522267206478"/>
    <col collapsed="false" hidden="false" max="270" min="260" style="554" width="7.81781376518219"/>
    <col collapsed="false" hidden="false" max="276" min="271" style="554" width="7.71255060728745"/>
    <col collapsed="false" hidden="false" max="277" min="277" style="554" width="1.71255060728745"/>
    <col collapsed="false" hidden="false" max="512" min="278" style="554" width="9"/>
    <col collapsed="false" hidden="false" max="513" min="513" style="554" width="1.71255060728745"/>
    <col collapsed="false" hidden="false" max="514" min="514" style="554" width="3.21457489878542"/>
    <col collapsed="false" hidden="false" max="515" min="515" style="554" width="14.3522267206478"/>
    <col collapsed="false" hidden="false" max="526" min="516" style="554" width="7.81781376518219"/>
    <col collapsed="false" hidden="false" max="532" min="527" style="554" width="7.71255060728745"/>
    <col collapsed="false" hidden="false" max="533" min="533" style="554" width="1.71255060728745"/>
    <col collapsed="false" hidden="false" max="768" min="534" style="554" width="9"/>
    <col collapsed="false" hidden="false" max="769" min="769" style="554" width="1.71255060728745"/>
    <col collapsed="false" hidden="false" max="770" min="770" style="554" width="3.21457489878542"/>
    <col collapsed="false" hidden="false" max="771" min="771" style="554" width="14.3522267206478"/>
    <col collapsed="false" hidden="false" max="782" min="772" style="554" width="7.81781376518219"/>
    <col collapsed="false" hidden="false" max="788" min="783" style="554" width="7.71255060728745"/>
    <col collapsed="false" hidden="false" max="789" min="789" style="554" width="1.71255060728745"/>
    <col collapsed="false" hidden="false" max="1025" min="790" style="554" width="9"/>
  </cols>
  <sheetData>
    <row r="1" customFormat="false" ht="13.5" hidden="false" customHeight="false" outlineLevel="0" collapsed="false">
      <c r="A1" s="0"/>
      <c r="B1" s="555" t="s">
        <v>
369</v>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556" customFormat="true" ht="17.25" hidden="false" customHeight="false" outlineLevel="0" collapsed="false">
      <c r="B2" s="557" t="s">
        <v>
370</v>
      </c>
      <c r="C2" s="557"/>
      <c r="D2" s="557"/>
      <c r="E2" s="557"/>
      <c r="F2" s="557"/>
      <c r="G2" s="557"/>
      <c r="H2" s="557"/>
      <c r="I2" s="557"/>
      <c r="J2" s="557"/>
      <c r="K2" s="557"/>
      <c r="L2" s="557"/>
      <c r="M2" s="557"/>
      <c r="N2" s="557"/>
      <c r="O2" s="557"/>
      <c r="P2" s="557"/>
      <c r="Q2" s="557"/>
      <c r="R2" s="557"/>
      <c r="S2" s="557"/>
      <c r="T2" s="557"/>
    </row>
    <row r="3" s="556" customFormat="true" ht="17.25" hidden="false" customHeight="false" outlineLevel="0" collapsed="false">
      <c r="B3" s="557"/>
      <c r="C3" s="557"/>
      <c r="D3" s="557"/>
      <c r="E3" s="557"/>
      <c r="F3" s="557"/>
      <c r="G3" s="557"/>
      <c r="H3" s="557"/>
      <c r="I3" s="557"/>
      <c r="J3" s="557"/>
      <c r="K3" s="557"/>
      <c r="L3" s="557"/>
      <c r="M3" s="557"/>
      <c r="N3" s="557"/>
      <c r="O3" s="557"/>
      <c r="P3" s="557"/>
      <c r="Q3" s="557"/>
      <c r="R3" s="557"/>
      <c r="S3" s="557"/>
      <c r="T3" s="557"/>
    </row>
    <row r="4" customFormat="false" ht="24" hidden="false" customHeight="true" outlineLevel="0" collapsed="false">
      <c r="B4" s="558" t="s">
        <v>
371</v>
      </c>
      <c r="C4" s="559"/>
      <c r="D4" s="559"/>
      <c r="E4" s="559"/>
      <c r="F4" s="559"/>
      <c r="G4" s="559"/>
      <c r="H4" s="559"/>
      <c r="I4" s="559"/>
      <c r="J4" s="559"/>
      <c r="K4" s="559"/>
      <c r="L4" s="559"/>
      <c r="M4" s="0"/>
      <c r="N4" s="0"/>
      <c r="O4" s="0"/>
      <c r="P4" s="0"/>
      <c r="Q4" s="0"/>
      <c r="R4" s="0"/>
      <c r="S4" s="0"/>
      <c r="T4" s="0"/>
    </row>
    <row r="5" customFormat="false" ht="25.5" hidden="false" customHeight="true" outlineLevel="0" collapsed="false">
      <c r="B5" s="560"/>
      <c r="C5" s="561"/>
      <c r="D5" s="562" t="s">
        <v>
154</v>
      </c>
      <c r="E5" s="562" t="s">
        <v>
155</v>
      </c>
      <c r="F5" s="562" t="s">
        <v>
156</v>
      </c>
      <c r="G5" s="562" t="s">
        <v>
157</v>
      </c>
      <c r="H5" s="562" t="s">
        <v>
158</v>
      </c>
      <c r="I5" s="562" t="s">
        <v>
159</v>
      </c>
      <c r="J5" s="562" t="s">
        <v>
372</v>
      </c>
      <c r="K5" s="562" t="s">
        <v>
373</v>
      </c>
      <c r="L5" s="562" t="s">
        <v>
374</v>
      </c>
      <c r="M5" s="562" t="s">
        <v>
163</v>
      </c>
      <c r="N5" s="562" t="s">
        <v>
164</v>
      </c>
      <c r="O5" s="562" t="s">
        <v>
177</v>
      </c>
      <c r="P5" s="563" t="s">
        <v>
375</v>
      </c>
      <c r="Q5" s="0"/>
      <c r="R5" s="0"/>
      <c r="S5" s="0"/>
      <c r="T5" s="0"/>
    </row>
    <row r="6" customFormat="false" ht="42.75" hidden="false" customHeight="true" outlineLevel="0" collapsed="false">
      <c r="B6" s="564" t="s">
        <v>
376</v>
      </c>
      <c r="C6" s="565" t="s">
        <v>
377</v>
      </c>
      <c r="D6" s="565"/>
      <c r="E6" s="565"/>
      <c r="F6" s="565"/>
      <c r="G6" s="565"/>
      <c r="H6" s="565"/>
      <c r="I6" s="565"/>
      <c r="J6" s="565"/>
      <c r="K6" s="565"/>
      <c r="L6" s="566"/>
      <c r="M6" s="566"/>
      <c r="N6" s="566"/>
      <c r="O6" s="567"/>
      <c r="P6" s="568" t="s">
        <v>
227</v>
      </c>
      <c r="Q6" s="569"/>
      <c r="R6" s="0"/>
      <c r="S6" s="570"/>
      <c r="T6" s="0"/>
    </row>
    <row r="7" customFormat="false" ht="42.75" hidden="false" customHeight="true" outlineLevel="0" collapsed="false">
      <c r="B7" s="564" t="s">
        <v>
378</v>
      </c>
      <c r="C7" s="571" t="s">
        <v>
379</v>
      </c>
      <c r="D7" s="565"/>
      <c r="E7" s="565"/>
      <c r="F7" s="565"/>
      <c r="G7" s="565"/>
      <c r="H7" s="565"/>
      <c r="I7" s="565"/>
      <c r="J7" s="565"/>
      <c r="K7" s="565"/>
      <c r="L7" s="566"/>
      <c r="M7" s="566"/>
      <c r="N7" s="566"/>
      <c r="O7" s="572"/>
      <c r="P7" s="573" t="s">
        <v>
235</v>
      </c>
      <c r="Q7" s="574" t="s">
        <v>
380</v>
      </c>
      <c r="R7" s="575"/>
      <c r="S7" s="555" t="s">
        <v>
381</v>
      </c>
      <c r="T7" s="0"/>
    </row>
    <row r="8" customFormat="false" ht="24" hidden="false" customHeight="true" outlineLevel="0" collapsed="false">
      <c r="B8" s="0"/>
      <c r="C8" s="0"/>
      <c r="D8" s="0"/>
      <c r="E8" s="0"/>
      <c r="F8" s="0"/>
      <c r="G8" s="0"/>
      <c r="H8" s="0"/>
      <c r="I8" s="0"/>
      <c r="J8" s="0"/>
      <c r="K8" s="0"/>
      <c r="L8" s="0"/>
      <c r="M8" s="0"/>
      <c r="N8" s="0"/>
      <c r="O8" s="0"/>
      <c r="P8" s="0"/>
      <c r="Q8" s="0"/>
      <c r="R8" s="0"/>
      <c r="S8" s="0"/>
      <c r="T8" s="0"/>
    </row>
    <row r="9" customFormat="false" ht="24" hidden="false" customHeight="true" outlineLevel="0" collapsed="false">
      <c r="B9" s="558" t="s">
        <v>
382</v>
      </c>
      <c r="C9" s="559"/>
      <c r="D9" s="559"/>
      <c r="E9" s="559"/>
      <c r="F9" s="559"/>
      <c r="G9" s="559"/>
      <c r="H9" s="559"/>
      <c r="I9" s="559"/>
      <c r="J9" s="559"/>
      <c r="K9" s="559"/>
      <c r="L9" s="559"/>
      <c r="M9" s="0"/>
      <c r="N9" s="0"/>
      <c r="O9" s="0"/>
      <c r="P9" s="0"/>
      <c r="Q9" s="0"/>
      <c r="R9" s="0"/>
      <c r="S9" s="0"/>
      <c r="T9" s="0"/>
    </row>
    <row r="10" customFormat="false" ht="25.5" hidden="false" customHeight="true" outlineLevel="0" collapsed="false">
      <c r="B10" s="560"/>
      <c r="C10" s="561"/>
      <c r="D10" s="576" t="s">
        <v>
109</v>
      </c>
      <c r="E10" s="576" t="s">
        <v>
109</v>
      </c>
      <c r="F10" s="576" t="s">
        <v>
109</v>
      </c>
      <c r="G10" s="577" t="s">
        <v>
177</v>
      </c>
      <c r="H10" s="577" t="s">
        <v>
375</v>
      </c>
      <c r="I10" s="0"/>
      <c r="J10" s="0"/>
      <c r="K10" s="0"/>
      <c r="L10" s="0"/>
      <c r="M10" s="0"/>
      <c r="N10" s="0"/>
      <c r="O10" s="0"/>
      <c r="P10" s="0"/>
      <c r="Q10" s="0"/>
      <c r="R10" s="0"/>
      <c r="S10" s="0"/>
      <c r="T10" s="0"/>
    </row>
    <row r="11" customFormat="false" ht="42.75" hidden="false" customHeight="true" outlineLevel="0" collapsed="false">
      <c r="B11" s="564" t="s">
        <v>
376</v>
      </c>
      <c r="C11" s="565" t="s">
        <v>
377</v>
      </c>
      <c r="D11" s="566"/>
      <c r="E11" s="566"/>
      <c r="F11" s="578"/>
      <c r="G11" s="579"/>
      <c r="H11" s="568" t="s">
        <v>
227</v>
      </c>
      <c r="I11" s="569"/>
      <c r="J11" s="0"/>
      <c r="K11" s="570"/>
      <c r="L11" s="0"/>
      <c r="M11" s="0"/>
      <c r="N11" s="0"/>
      <c r="O11" s="0"/>
      <c r="P11" s="0"/>
      <c r="Q11" s="0"/>
      <c r="R11" s="0"/>
      <c r="S11" s="0"/>
      <c r="T11" s="0"/>
    </row>
    <row r="12" customFormat="false" ht="42.75" hidden="false" customHeight="true" outlineLevel="0" collapsed="false">
      <c r="B12" s="564" t="s">
        <v>
378</v>
      </c>
      <c r="C12" s="571" t="s">
        <v>
379</v>
      </c>
      <c r="D12" s="566"/>
      <c r="E12" s="566"/>
      <c r="F12" s="578"/>
      <c r="G12" s="579"/>
      <c r="H12" s="573" t="s">
        <v>
235</v>
      </c>
      <c r="I12" s="574" t="s">
        <v>
380</v>
      </c>
      <c r="J12" s="575"/>
      <c r="K12" s="555" t="s">
        <v>
381</v>
      </c>
      <c r="L12" s="0"/>
      <c r="M12" s="0"/>
      <c r="N12" s="0"/>
      <c r="O12" s="0"/>
      <c r="P12" s="0"/>
      <c r="Q12" s="0"/>
      <c r="R12" s="0"/>
      <c r="S12" s="0"/>
      <c r="T12" s="0"/>
    </row>
    <row r="13" customFormat="false" ht="24" hidden="false" customHeight="true" outlineLevel="0" collapsed="false">
      <c r="B13" s="0"/>
      <c r="C13" s="0"/>
      <c r="D13" s="0"/>
      <c r="E13" s="0"/>
      <c r="F13" s="0"/>
      <c r="G13" s="0"/>
      <c r="H13" s="0"/>
      <c r="I13" s="0"/>
      <c r="J13" s="0"/>
      <c r="K13" s="0"/>
      <c r="L13" s="0"/>
      <c r="M13" s="0"/>
      <c r="N13" s="0"/>
      <c r="O13" s="0"/>
      <c r="P13" s="0"/>
      <c r="Q13" s="0"/>
      <c r="R13" s="0"/>
      <c r="S13" s="0"/>
      <c r="T13" s="0"/>
    </row>
    <row r="14" customFormat="false" ht="92.25" hidden="false" customHeight="true" outlineLevel="0" collapsed="false">
      <c r="B14" s="580" t="s">
        <v>
383</v>
      </c>
      <c r="C14" s="580"/>
      <c r="D14" s="580"/>
      <c r="E14" s="580"/>
      <c r="F14" s="580"/>
      <c r="G14" s="580"/>
      <c r="H14" s="580"/>
      <c r="I14" s="580"/>
      <c r="J14" s="580"/>
      <c r="K14" s="580"/>
      <c r="L14" s="580"/>
      <c r="M14" s="580"/>
      <c r="N14" s="580"/>
      <c r="O14" s="580"/>
      <c r="P14" s="580"/>
      <c r="Q14" s="580"/>
      <c r="R14" s="580"/>
      <c r="S14" s="580"/>
      <c r="T14" s="580"/>
    </row>
    <row r="15" customFormat="false" ht="9.75" hidden="false" customHeight="true" outlineLevel="0" collapsed="false">
</row>
  </sheetData>
  <mergeCells count="2">
    <mergeCell ref="B2:T3"/>
    <mergeCell ref="B14:T14"/>
  </mergeCells>
  <printOptions headings="false" gridLines="false" gridLinesSet="true" horizontalCentered="true" verticalCentered="true"/>
  <pageMargins left="0.196527777777778" right="0.196527777777778" top="0.472222222222222"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11.xml><?xml version="1.0" encoding="utf-8"?>
<worksheet xmlns="http://schemas.openxmlformats.org/spreadsheetml/2006/main" xmlns:r="http://schemas.openxmlformats.org/officeDocument/2006/relationships">
  <sheetPr filterMode="false">
    <tabColor rgb="FF7030A0"/>
    <pageSetUpPr fitToPage="false"/>
  </sheetPr>
  <dimension ref="1:1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554" width="1.71255060728745"/>
    <col collapsed="false" hidden="false" max="2" min="2" style="554" width="3.21457489878542"/>
    <col collapsed="false" hidden="false" max="3" min="3" style="554" width="14.3522267206478"/>
    <col collapsed="false" hidden="false" max="14" min="4" style="554" width="7.81781376518219"/>
    <col collapsed="false" hidden="false" max="20" min="15" style="554" width="7.71255060728745"/>
    <col collapsed="false" hidden="false" max="21" min="21" style="554" width="1.71255060728745"/>
    <col collapsed="false" hidden="false" max="256" min="22" style="554" width="9"/>
    <col collapsed="false" hidden="false" max="257" min="257" style="554" width="1.71255060728745"/>
    <col collapsed="false" hidden="false" max="258" min="258" style="554" width="3.21457489878542"/>
    <col collapsed="false" hidden="false" max="259" min="259" style="554" width="14.3522267206478"/>
    <col collapsed="false" hidden="false" max="270" min="260" style="554" width="7.81781376518219"/>
    <col collapsed="false" hidden="false" max="276" min="271" style="554" width="7.71255060728745"/>
    <col collapsed="false" hidden="false" max="277" min="277" style="554" width="1.71255060728745"/>
    <col collapsed="false" hidden="false" max="512" min="278" style="554" width="9"/>
    <col collapsed="false" hidden="false" max="513" min="513" style="554" width="1.71255060728745"/>
    <col collapsed="false" hidden="false" max="514" min="514" style="554" width="3.21457489878542"/>
    <col collapsed="false" hidden="false" max="515" min="515" style="554" width="14.3522267206478"/>
    <col collapsed="false" hidden="false" max="526" min="516" style="554" width="7.81781376518219"/>
    <col collapsed="false" hidden="false" max="532" min="527" style="554" width="7.71255060728745"/>
    <col collapsed="false" hidden="false" max="533" min="533" style="554" width="1.71255060728745"/>
    <col collapsed="false" hidden="false" max="768" min="534" style="554" width="9"/>
    <col collapsed="false" hidden="false" max="769" min="769" style="554" width="1.71255060728745"/>
    <col collapsed="false" hidden="false" max="770" min="770" style="554" width="3.21457489878542"/>
    <col collapsed="false" hidden="false" max="771" min="771" style="554" width="14.3522267206478"/>
    <col collapsed="false" hidden="false" max="782" min="772" style="554" width="7.81781376518219"/>
    <col collapsed="false" hidden="false" max="788" min="783" style="554" width="7.71255060728745"/>
    <col collapsed="false" hidden="false" max="789" min="789" style="554" width="1.71255060728745"/>
    <col collapsed="false" hidden="false" max="1025" min="790" style="554" width="9"/>
  </cols>
  <sheetData>
    <row r="1" customFormat="false" ht="13.5" hidden="false" customHeight="false" outlineLevel="0" collapsed="false">
      <c r="A1" s="0"/>
      <c r="B1" s="555" t="s">
        <v>
384</v>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556" customFormat="true" ht="17.25" hidden="false" customHeight="false" outlineLevel="0" collapsed="false">
      <c r="B2" s="557" t="s">
        <v>
385</v>
      </c>
      <c r="C2" s="557"/>
      <c r="D2" s="557"/>
      <c r="E2" s="557"/>
      <c r="F2" s="557"/>
      <c r="G2" s="557"/>
      <c r="H2" s="557"/>
      <c r="I2" s="557"/>
      <c r="J2" s="557"/>
      <c r="K2" s="557"/>
      <c r="L2" s="557"/>
      <c r="M2" s="557"/>
      <c r="N2" s="557"/>
      <c r="O2" s="557"/>
      <c r="P2" s="557"/>
      <c r="Q2" s="557"/>
      <c r="R2" s="557"/>
      <c r="S2" s="557"/>
      <c r="T2" s="557"/>
    </row>
    <row r="3" s="556" customFormat="true" ht="17.25" hidden="false" customHeight="false" outlineLevel="0" collapsed="false">
      <c r="B3" s="557"/>
      <c r="C3" s="557"/>
      <c r="D3" s="557"/>
      <c r="E3" s="557"/>
      <c r="F3" s="557"/>
      <c r="G3" s="557"/>
      <c r="H3" s="557"/>
      <c r="I3" s="557"/>
      <c r="J3" s="557"/>
      <c r="K3" s="557"/>
      <c r="L3" s="557"/>
      <c r="M3" s="557"/>
      <c r="N3" s="557"/>
      <c r="O3" s="557"/>
      <c r="P3" s="557"/>
      <c r="Q3" s="557"/>
      <c r="R3" s="557"/>
      <c r="S3" s="557"/>
      <c r="T3" s="557"/>
    </row>
    <row r="4" customFormat="false" ht="24" hidden="false" customHeight="true" outlineLevel="0" collapsed="false">
      <c r="B4" s="558" t="s">
        <v>
371</v>
      </c>
      <c r="C4" s="559"/>
      <c r="D4" s="559"/>
      <c r="E4" s="559"/>
      <c r="F4" s="559"/>
      <c r="G4" s="559"/>
      <c r="H4" s="559"/>
      <c r="I4" s="559"/>
      <c r="J4" s="559"/>
      <c r="K4" s="559"/>
      <c r="L4" s="559"/>
      <c r="M4" s="0"/>
      <c r="N4" s="0"/>
      <c r="O4" s="0"/>
      <c r="P4" s="0"/>
      <c r="Q4" s="0"/>
      <c r="R4" s="0"/>
      <c r="S4" s="0"/>
      <c r="T4" s="0"/>
    </row>
    <row r="5" customFormat="false" ht="25.5" hidden="false" customHeight="true" outlineLevel="0" collapsed="false">
      <c r="B5" s="560"/>
      <c r="C5" s="561"/>
      <c r="D5" s="562" t="s">
        <v>
154</v>
      </c>
      <c r="E5" s="562" t="s">
        <v>
155</v>
      </c>
      <c r="F5" s="562" t="s">
        <v>
156</v>
      </c>
      <c r="G5" s="562" t="s">
        <v>
157</v>
      </c>
      <c r="H5" s="562" t="s">
        <v>
158</v>
      </c>
      <c r="I5" s="562" t="s">
        <v>
159</v>
      </c>
      <c r="J5" s="562" t="s">
        <v>
372</v>
      </c>
      <c r="K5" s="562" t="s">
        <v>
373</v>
      </c>
      <c r="L5" s="562" t="s">
        <v>
374</v>
      </c>
      <c r="M5" s="562" t="s">
        <v>
163</v>
      </c>
      <c r="N5" s="562" t="s">
        <v>
164</v>
      </c>
      <c r="O5" s="562" t="s">
        <v>
177</v>
      </c>
      <c r="P5" s="563" t="s">
        <v>
375</v>
      </c>
      <c r="Q5" s="0"/>
      <c r="R5" s="0"/>
      <c r="S5" s="0"/>
      <c r="T5" s="0"/>
    </row>
    <row r="6" customFormat="false" ht="48" hidden="false" customHeight="true" outlineLevel="0" collapsed="false">
      <c r="B6" s="564" t="s">
        <v>
376</v>
      </c>
      <c r="C6" s="565" t="s">
        <v>
377</v>
      </c>
      <c r="D6" s="565"/>
      <c r="E6" s="565"/>
      <c r="F6" s="565"/>
      <c r="G6" s="565"/>
      <c r="H6" s="565"/>
      <c r="I6" s="565"/>
      <c r="J6" s="565"/>
      <c r="K6" s="565"/>
      <c r="L6" s="566"/>
      <c r="M6" s="566"/>
      <c r="N6" s="566"/>
      <c r="O6" s="567"/>
      <c r="P6" s="568" t="s">
        <v>
227</v>
      </c>
      <c r="Q6" s="569"/>
      <c r="R6" s="0"/>
      <c r="S6" s="570"/>
      <c r="T6" s="0"/>
    </row>
    <row r="7" customFormat="false" ht="54" hidden="false" customHeight="true" outlineLevel="0" collapsed="false">
      <c r="B7" s="564" t="s">
        <v>
378</v>
      </c>
      <c r="C7" s="581" t="s">
        <v>
386</v>
      </c>
      <c r="D7" s="565"/>
      <c r="E7" s="565"/>
      <c r="F7" s="565"/>
      <c r="G7" s="565"/>
      <c r="H7" s="565"/>
      <c r="I7" s="565"/>
      <c r="J7" s="565"/>
      <c r="K7" s="565"/>
      <c r="L7" s="566"/>
      <c r="M7" s="566"/>
      <c r="N7" s="566"/>
      <c r="O7" s="572"/>
      <c r="P7" s="573" t="s">
        <v>
235</v>
      </c>
      <c r="Q7" s="574" t="s">
        <v>
380</v>
      </c>
      <c r="R7" s="575"/>
      <c r="S7" s="555" t="s">
        <v>
387</v>
      </c>
      <c r="T7" s="0"/>
    </row>
    <row r="8" customFormat="false" ht="24" hidden="false" customHeight="true" outlineLevel="0" collapsed="false">
      <c r="B8" s="0"/>
      <c r="C8" s="0"/>
      <c r="D8" s="0"/>
      <c r="E8" s="0"/>
      <c r="F8" s="0"/>
      <c r="G8" s="0"/>
      <c r="H8" s="0"/>
      <c r="I8" s="0"/>
      <c r="J8" s="0"/>
      <c r="K8" s="0"/>
      <c r="L8" s="0"/>
      <c r="M8" s="0"/>
      <c r="N8" s="0"/>
      <c r="O8" s="0"/>
      <c r="P8" s="0"/>
      <c r="Q8" s="0"/>
      <c r="R8" s="0"/>
      <c r="S8" s="0"/>
      <c r="T8" s="0"/>
    </row>
    <row r="9" customFormat="false" ht="24" hidden="false" customHeight="true" outlineLevel="0" collapsed="false">
      <c r="B9" s="558" t="s">
        <v>
382</v>
      </c>
      <c r="C9" s="559"/>
      <c r="D9" s="559"/>
      <c r="E9" s="559"/>
      <c r="F9" s="559"/>
      <c r="G9" s="559"/>
      <c r="H9" s="559"/>
      <c r="I9" s="559"/>
      <c r="J9" s="559"/>
      <c r="K9" s="559"/>
      <c r="L9" s="559"/>
      <c r="M9" s="0"/>
      <c r="N9" s="0"/>
      <c r="O9" s="0"/>
      <c r="P9" s="0"/>
      <c r="Q9" s="0"/>
      <c r="R9" s="0"/>
      <c r="S9" s="0"/>
      <c r="T9" s="0"/>
    </row>
    <row r="10" customFormat="false" ht="25.5" hidden="false" customHeight="true" outlineLevel="0" collapsed="false">
      <c r="B10" s="560"/>
      <c r="C10" s="561"/>
      <c r="D10" s="576" t="s">
        <v>
109</v>
      </c>
      <c r="E10" s="576" t="s">
        <v>
109</v>
      </c>
      <c r="F10" s="576" t="s">
        <v>
109</v>
      </c>
      <c r="G10" s="577" t="s">
        <v>
177</v>
      </c>
      <c r="H10" s="582" t="s">
        <v>
375</v>
      </c>
      <c r="I10" s="0"/>
      <c r="J10" s="0"/>
      <c r="K10" s="0"/>
      <c r="L10" s="0"/>
      <c r="M10" s="0"/>
      <c r="N10" s="0"/>
      <c r="O10" s="0"/>
      <c r="P10" s="0"/>
      <c r="Q10" s="0"/>
      <c r="R10" s="0"/>
      <c r="S10" s="0"/>
      <c r="T10" s="0"/>
    </row>
    <row r="11" customFormat="false" ht="48" hidden="false" customHeight="true" outlineLevel="0" collapsed="false">
      <c r="B11" s="564" t="s">
        <v>
376</v>
      </c>
      <c r="C11" s="565" t="s">
        <v>
377</v>
      </c>
      <c r="D11" s="566"/>
      <c r="E11" s="566"/>
      <c r="F11" s="578"/>
      <c r="G11" s="579"/>
      <c r="H11" s="568" t="s">
        <v>
227</v>
      </c>
      <c r="I11" s="569"/>
      <c r="J11" s="0"/>
      <c r="K11" s="570"/>
      <c r="L11" s="0"/>
      <c r="M11" s="0"/>
      <c r="N11" s="0"/>
      <c r="O11" s="0"/>
      <c r="P11" s="0"/>
      <c r="Q11" s="0"/>
      <c r="R11" s="0"/>
      <c r="S11" s="0"/>
      <c r="T11" s="0"/>
    </row>
    <row r="12" customFormat="false" ht="54" hidden="false" customHeight="true" outlineLevel="0" collapsed="false">
      <c r="B12" s="564" t="s">
        <v>
378</v>
      </c>
      <c r="C12" s="581" t="s">
        <v>
386</v>
      </c>
      <c r="D12" s="566"/>
      <c r="E12" s="566"/>
      <c r="F12" s="578"/>
      <c r="G12" s="579"/>
      <c r="H12" s="573" t="s">
        <v>
235</v>
      </c>
      <c r="I12" s="574" t="s">
        <v>
380</v>
      </c>
      <c r="J12" s="575"/>
      <c r="K12" s="555" t="s">
        <v>
387</v>
      </c>
      <c r="L12" s="0"/>
      <c r="M12" s="0"/>
      <c r="N12" s="0"/>
      <c r="O12" s="0"/>
      <c r="P12" s="0"/>
      <c r="Q12" s="0"/>
      <c r="R12" s="0"/>
      <c r="S12" s="0"/>
      <c r="T12" s="0"/>
    </row>
    <row r="13" customFormat="false" ht="24" hidden="false" customHeight="true" outlineLevel="0" collapsed="false">
      <c r="B13" s="0"/>
      <c r="C13" s="0"/>
      <c r="D13" s="0"/>
      <c r="E13" s="0"/>
      <c r="F13" s="0"/>
      <c r="G13" s="0"/>
      <c r="H13" s="0"/>
      <c r="I13" s="0"/>
      <c r="J13" s="0"/>
      <c r="K13" s="0"/>
      <c r="L13" s="0"/>
      <c r="M13" s="0"/>
      <c r="N13" s="0"/>
      <c r="O13" s="0"/>
      <c r="P13" s="0"/>
      <c r="Q13" s="0"/>
      <c r="R13" s="0"/>
      <c r="S13" s="0"/>
      <c r="T13" s="0"/>
    </row>
    <row r="14" customFormat="false" ht="82.5" hidden="false" customHeight="true" outlineLevel="0" collapsed="false">
      <c r="B14" s="580" t="s">
        <v>
383</v>
      </c>
      <c r="C14" s="580"/>
      <c r="D14" s="580"/>
      <c r="E14" s="580"/>
      <c r="F14" s="580"/>
      <c r="G14" s="580"/>
      <c r="H14" s="580"/>
      <c r="I14" s="580"/>
      <c r="J14" s="580"/>
      <c r="K14" s="580"/>
      <c r="L14" s="580"/>
      <c r="M14" s="580"/>
      <c r="N14" s="580"/>
      <c r="O14" s="580"/>
      <c r="P14" s="580"/>
      <c r="Q14" s="580"/>
      <c r="R14" s="580"/>
      <c r="S14" s="580"/>
      <c r="T14" s="580"/>
    </row>
    <row r="15" customFormat="false" ht="9.75" hidden="false" customHeight="true" outlineLevel="0" collapsed="false">
</row>
  </sheetData>
  <mergeCells count="2">
    <mergeCell ref="B2:T3"/>
    <mergeCell ref="B14:T14"/>
  </mergeCells>
  <printOptions headings="false" gridLines="false" gridLinesSet="true" horizontalCentered="true" verticalCentered="true"/>
  <pageMargins left="0.196527777777778" right="0.196527777777778" top="0.472222222222222"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false"/>
  </sheetPr>
  <dimension ref="1:2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583" width="1.60728744939271"/>
    <col collapsed="false" hidden="false" max="2" min="2" style="583" width="3.21457489878542"/>
    <col collapsed="false" hidden="false" max="3" min="3" style="583" width="15.4251012145749"/>
    <col collapsed="false" hidden="false" max="14" min="4" style="583" width="7.49797570850202"/>
    <col collapsed="false" hidden="false" max="15" min="15" style="583" width="7.81781376518219"/>
    <col collapsed="false" hidden="false" max="16" min="16" style="583" width="7.71255060728745"/>
    <col collapsed="false" hidden="false" max="17" min="17" style="583" width="6.63967611336032"/>
    <col collapsed="false" hidden="false" max="18" min="18" style="583" width="7.49797570850202"/>
    <col collapsed="false" hidden="false" max="19" min="19" style="583" width="15.5303643724696"/>
    <col collapsed="false" hidden="false" max="20" min="20" style="583" width="1.60728744939271"/>
    <col collapsed="false" hidden="false" max="256" min="21" style="583" width="9"/>
    <col collapsed="false" hidden="false" max="257" min="257" style="583" width="1.60728744939271"/>
    <col collapsed="false" hidden="false" max="258" min="258" style="583" width="3.21457489878542"/>
    <col collapsed="false" hidden="false" max="259" min="259" style="583" width="15.4251012145749"/>
    <col collapsed="false" hidden="false" max="270" min="260" style="583" width="7.49797570850202"/>
    <col collapsed="false" hidden="false" max="271" min="271" style="583" width="7.81781376518219"/>
    <col collapsed="false" hidden="false" max="272" min="272" style="583" width="7.71255060728745"/>
    <col collapsed="false" hidden="false" max="273" min="273" style="583" width="6.63967611336032"/>
    <col collapsed="false" hidden="false" max="274" min="274" style="583" width="7.49797570850202"/>
    <col collapsed="false" hidden="false" max="275" min="275" style="583" width="15.5303643724696"/>
    <col collapsed="false" hidden="false" max="276" min="276" style="583" width="1.60728744939271"/>
    <col collapsed="false" hidden="false" max="512" min="277" style="583" width="9"/>
    <col collapsed="false" hidden="false" max="513" min="513" style="583" width="1.60728744939271"/>
    <col collapsed="false" hidden="false" max="514" min="514" style="583" width="3.21457489878542"/>
    <col collapsed="false" hidden="false" max="515" min="515" style="583" width="15.4251012145749"/>
    <col collapsed="false" hidden="false" max="526" min="516" style="583" width="7.49797570850202"/>
    <col collapsed="false" hidden="false" max="527" min="527" style="583" width="7.81781376518219"/>
    <col collapsed="false" hidden="false" max="528" min="528" style="583" width="7.71255060728745"/>
    <col collapsed="false" hidden="false" max="529" min="529" style="583" width="6.63967611336032"/>
    <col collapsed="false" hidden="false" max="530" min="530" style="583" width="7.49797570850202"/>
    <col collapsed="false" hidden="false" max="531" min="531" style="583" width="15.5303643724696"/>
    <col collapsed="false" hidden="false" max="532" min="532" style="583" width="1.60728744939271"/>
    <col collapsed="false" hidden="false" max="768" min="533" style="583" width="9"/>
    <col collapsed="false" hidden="false" max="769" min="769" style="583" width="1.60728744939271"/>
    <col collapsed="false" hidden="false" max="770" min="770" style="583" width="3.21457489878542"/>
    <col collapsed="false" hidden="false" max="771" min="771" style="583" width="15.4251012145749"/>
    <col collapsed="false" hidden="false" max="782" min="772" style="583" width="7.49797570850202"/>
    <col collapsed="false" hidden="false" max="783" min="783" style="583" width="7.81781376518219"/>
    <col collapsed="false" hidden="false" max="784" min="784" style="583" width="7.71255060728745"/>
    <col collapsed="false" hidden="false" max="785" min="785" style="583" width="6.63967611336032"/>
    <col collapsed="false" hidden="false" max="786" min="786" style="583" width="7.49797570850202"/>
    <col collapsed="false" hidden="false" max="787" min="787" style="583" width="15.5303643724696"/>
    <col collapsed="false" hidden="false" max="788" min="788" style="583" width="1.60728744939271"/>
    <col collapsed="false" hidden="false" max="1025" min="789" style="583" width="9"/>
  </cols>
  <sheetData>
    <row r="1" customFormat="false" ht="17.25" hidden="false" customHeight="true" outlineLevel="0" collapsed="false">
      <c r="A1" s="0"/>
      <c r="B1" s="584" t="s">
        <v>
388</v>
      </c>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585" customFormat="true" ht="17.25" hidden="false" customHeight="false" outlineLevel="0" collapsed="false">
      <c r="B2" s="557" t="s">
        <v>
389</v>
      </c>
      <c r="C2" s="557"/>
      <c r="D2" s="557"/>
      <c r="E2" s="557"/>
      <c r="F2" s="557"/>
      <c r="G2" s="557"/>
      <c r="H2" s="557"/>
      <c r="I2" s="557"/>
      <c r="J2" s="557"/>
      <c r="K2" s="557"/>
      <c r="L2" s="557"/>
      <c r="M2" s="557"/>
      <c r="N2" s="557"/>
      <c r="O2" s="557"/>
      <c r="P2" s="557"/>
      <c r="Q2" s="557"/>
      <c r="R2" s="557"/>
      <c r="S2" s="586"/>
      <c r="T2" s="586"/>
    </row>
    <row r="3" s="585" customFormat="true" ht="17.25" hidden="false" customHeight="false" outlineLevel="0" collapsed="false">
      <c r="B3" s="557"/>
      <c r="C3" s="557"/>
      <c r="D3" s="557"/>
      <c r="E3" s="557"/>
      <c r="F3" s="557"/>
      <c r="G3" s="557"/>
      <c r="H3" s="557"/>
      <c r="I3" s="557"/>
      <c r="J3" s="557"/>
      <c r="K3" s="557"/>
      <c r="L3" s="557"/>
      <c r="M3" s="557"/>
      <c r="N3" s="557"/>
      <c r="O3" s="557"/>
      <c r="P3" s="557"/>
      <c r="Q3" s="557"/>
      <c r="R3" s="557"/>
      <c r="S3" s="586"/>
      <c r="T3" s="586"/>
    </row>
    <row r="4" customFormat="false" ht="17.25" hidden="false" customHeight="true" outlineLevel="0" collapsed="false">
      <c r="B4" s="587" t="s">
        <v>
390</v>
      </c>
      <c r="C4" s="588"/>
      <c r="D4" s="588"/>
      <c r="E4" s="588"/>
      <c r="F4" s="588"/>
      <c r="G4" s="588"/>
      <c r="H4" s="588"/>
      <c r="I4" s="588"/>
      <c r="J4" s="588"/>
      <c r="K4" s="588"/>
      <c r="L4" s="588"/>
      <c r="M4" s="0"/>
      <c r="N4" s="0"/>
      <c r="O4" s="0"/>
      <c r="P4" s="0"/>
      <c r="Q4" s="0"/>
      <c r="R4" s="0"/>
      <c r="S4" s="0"/>
      <c r="T4" s="0"/>
    </row>
    <row r="5" customFormat="false" ht="18" hidden="false" customHeight="true" outlineLevel="0" collapsed="false">
      <c r="B5" s="589"/>
      <c r="C5" s="561"/>
      <c r="D5" s="562" t="s">
        <v>
154</v>
      </c>
      <c r="E5" s="562" t="s">
        <v>
155</v>
      </c>
      <c r="F5" s="562" t="s">
        <v>
156</v>
      </c>
      <c r="G5" s="562" t="s">
        <v>
157</v>
      </c>
      <c r="H5" s="562" t="s">
        <v>
158</v>
      </c>
      <c r="I5" s="562" t="s">
        <v>
159</v>
      </c>
      <c r="J5" s="562" t="s">
        <v>
372</v>
      </c>
      <c r="K5" s="562" t="s">
        <v>
373</v>
      </c>
      <c r="L5" s="562" t="s">
        <v>
374</v>
      </c>
      <c r="M5" s="562" t="s">
        <v>
163</v>
      </c>
      <c r="N5" s="590" t="s">
        <v>
164</v>
      </c>
      <c r="O5" s="562" t="s">
        <v>
177</v>
      </c>
      <c r="P5" s="591" t="s">
        <v>
375</v>
      </c>
      <c r="Q5" s="0"/>
      <c r="R5" s="0"/>
      <c r="S5" s="0"/>
      <c r="T5" s="0"/>
    </row>
    <row r="6" customFormat="false" ht="39.75" hidden="false" customHeight="true" outlineLevel="0" collapsed="false">
      <c r="B6" s="592" t="s">
        <v>
376</v>
      </c>
      <c r="C6" s="565" t="s">
        <v>
391</v>
      </c>
      <c r="D6" s="593"/>
      <c r="E6" s="593"/>
      <c r="F6" s="593"/>
      <c r="G6" s="593"/>
      <c r="H6" s="593"/>
      <c r="I6" s="593"/>
      <c r="J6" s="593"/>
      <c r="K6" s="593"/>
      <c r="L6" s="594"/>
      <c r="M6" s="594"/>
      <c r="N6" s="595"/>
      <c r="O6" s="596"/>
      <c r="P6" s="568" t="s">
        <v>
227</v>
      </c>
      <c r="Q6" s="569"/>
      <c r="R6" s="597"/>
      <c r="S6" s="598" t="s">
        <v>
392</v>
      </c>
      <c r="T6" s="0"/>
    </row>
    <row r="7" customFormat="false" ht="39.75" hidden="false" customHeight="true" outlineLevel="0" collapsed="false">
      <c r="B7" s="592" t="s">
        <v>
378</v>
      </c>
      <c r="C7" s="571" t="s">
        <v>
393</v>
      </c>
      <c r="D7" s="593"/>
      <c r="E7" s="593"/>
      <c r="F7" s="593"/>
      <c r="G7" s="593"/>
      <c r="H7" s="593"/>
      <c r="I7" s="593"/>
      <c r="J7" s="593"/>
      <c r="K7" s="593"/>
      <c r="L7" s="594"/>
      <c r="M7" s="594"/>
      <c r="N7" s="595"/>
      <c r="O7" s="596"/>
      <c r="P7" s="573" t="s">
        <v>
235</v>
      </c>
      <c r="Q7" s="574" t="s">
        <v>
380</v>
      </c>
      <c r="R7" s="599"/>
      <c r="S7" s="598"/>
      <c r="T7" s="0"/>
    </row>
    <row r="8" customFormat="false" ht="39.75" hidden="false" customHeight="true" outlineLevel="0" collapsed="false">
      <c r="B8" s="592" t="s">
        <v>
394</v>
      </c>
      <c r="C8" s="581" t="s">
        <v>
395</v>
      </c>
      <c r="D8" s="600"/>
      <c r="E8" s="600"/>
      <c r="F8" s="600"/>
      <c r="G8" s="600"/>
      <c r="H8" s="600"/>
      <c r="I8" s="600"/>
      <c r="J8" s="600"/>
      <c r="K8" s="600"/>
      <c r="L8" s="594"/>
      <c r="M8" s="594"/>
      <c r="N8" s="595"/>
      <c r="O8" s="601"/>
      <c r="P8" s="602" t="s">
        <v>
237</v>
      </c>
      <c r="Q8" s="574" t="s">
        <v>
396</v>
      </c>
      <c r="R8" s="603"/>
      <c r="S8" s="604" t="s">
        <v>
397</v>
      </c>
      <c r="T8" s="0"/>
    </row>
    <row r="9" customFormat="false" ht="39.75" hidden="false" customHeight="true" outlineLevel="0" collapsed="false">
      <c r="B9" s="592" t="s">
        <v>
398</v>
      </c>
      <c r="C9" s="605" t="s">
        <v>
399</v>
      </c>
      <c r="D9" s="600"/>
      <c r="E9" s="600"/>
      <c r="F9" s="600"/>
      <c r="G9" s="600"/>
      <c r="H9" s="600"/>
      <c r="I9" s="600"/>
      <c r="J9" s="600"/>
      <c r="K9" s="600"/>
      <c r="L9" s="594"/>
      <c r="M9" s="594"/>
      <c r="N9" s="595"/>
      <c r="O9" s="601"/>
      <c r="P9" s="606" t="s">
        <v>
240</v>
      </c>
      <c r="Q9" s="574"/>
      <c r="R9" s="607"/>
      <c r="S9" s="604"/>
      <c r="T9" s="0"/>
    </row>
    <row r="10" customFormat="false" ht="39.75" hidden="false" customHeight="true" outlineLevel="0" collapsed="false">
      <c r="B10" s="592" t="s">
        <v>
400</v>
      </c>
      <c r="C10" s="605" t="s">
        <v>
401</v>
      </c>
      <c r="D10" s="608"/>
      <c r="E10" s="608"/>
      <c r="F10" s="608"/>
      <c r="G10" s="608"/>
      <c r="H10" s="608"/>
      <c r="I10" s="608"/>
      <c r="J10" s="608"/>
      <c r="K10" s="608"/>
      <c r="L10" s="594"/>
      <c r="M10" s="594"/>
      <c r="N10" s="595"/>
      <c r="O10" s="601"/>
      <c r="P10" s="606" t="s">
        <v>
242</v>
      </c>
      <c r="Q10" s="574" t="s">
        <v>
402</v>
      </c>
      <c r="R10" s="575"/>
      <c r="S10" s="609" t="s">
        <v>
403</v>
      </c>
      <c r="T10" s="0"/>
    </row>
    <row r="11" customFormat="false" ht="13.5" hidden="false" customHeight="false" outlineLevel="0" collapsed="false">
      <c r="B11" s="0"/>
      <c r="C11" s="0"/>
      <c r="D11" s="0"/>
      <c r="E11" s="0"/>
      <c r="F11" s="0"/>
      <c r="G11" s="0"/>
      <c r="H11" s="0"/>
      <c r="I11" s="0"/>
      <c r="J11" s="0"/>
      <c r="K11" s="0"/>
      <c r="L11" s="0"/>
      <c r="M11" s="0"/>
      <c r="N11" s="0"/>
      <c r="O11" s="0"/>
      <c r="P11" s="0"/>
      <c r="Q11" s="0"/>
      <c r="R11" s="0"/>
      <c r="S11" s="0"/>
      <c r="T11" s="0"/>
    </row>
    <row r="12" customFormat="false" ht="17.25" hidden="false" customHeight="true" outlineLevel="0" collapsed="false">
      <c r="B12" s="587" t="s">
        <v>
404</v>
      </c>
      <c r="C12" s="588"/>
      <c r="D12" s="588"/>
      <c r="E12" s="588"/>
      <c r="F12" s="588"/>
      <c r="G12" s="588"/>
      <c r="H12" s="588"/>
      <c r="I12" s="588"/>
      <c r="J12" s="588"/>
      <c r="K12" s="588"/>
      <c r="L12" s="588"/>
      <c r="M12" s="0"/>
      <c r="N12" s="0"/>
      <c r="O12" s="0"/>
      <c r="P12" s="0"/>
      <c r="Q12" s="0"/>
      <c r="R12" s="0"/>
      <c r="S12" s="0"/>
      <c r="T12" s="0"/>
    </row>
    <row r="13" customFormat="false" ht="18" hidden="false" customHeight="true" outlineLevel="0" collapsed="false">
      <c r="B13" s="589"/>
      <c r="C13" s="561"/>
      <c r="D13" s="562" t="s">
        <v>
405</v>
      </c>
      <c r="E13" s="562" t="s">
        <v>
405</v>
      </c>
      <c r="F13" s="562" t="s">
        <v>
405</v>
      </c>
      <c r="G13" s="562" t="s">
        <v>
177</v>
      </c>
      <c r="H13" s="591" t="s">
        <v>
375</v>
      </c>
      <c r="I13" s="0"/>
      <c r="J13" s="0"/>
      <c r="K13" s="0"/>
      <c r="L13" s="0"/>
      <c r="M13" s="610" t="s">
        <v>
406</v>
      </c>
      <c r="N13" s="610"/>
      <c r="O13" s="610"/>
      <c r="P13" s="610"/>
      <c r="Q13" s="610"/>
      <c r="R13" s="610"/>
      <c r="S13" s="610"/>
      <c r="T13" s="611"/>
    </row>
    <row r="14" customFormat="false" ht="39.75" hidden="false" customHeight="true" outlineLevel="0" collapsed="false">
      <c r="B14" s="592" t="s">
        <v>
376</v>
      </c>
      <c r="C14" s="565" t="s">
        <v>
391</v>
      </c>
      <c r="D14" s="593"/>
      <c r="E14" s="593"/>
      <c r="F14" s="593"/>
      <c r="G14" s="579"/>
      <c r="H14" s="568" t="s">
        <v>
227</v>
      </c>
      <c r="I14" s="569"/>
      <c r="J14" s="0"/>
      <c r="K14" s="598" t="s">
        <v>
392</v>
      </c>
      <c r="L14" s="598"/>
      <c r="M14" s="610"/>
      <c r="N14" s="610"/>
      <c r="O14" s="610"/>
      <c r="P14" s="610"/>
      <c r="Q14" s="610"/>
      <c r="R14" s="610"/>
      <c r="S14" s="610"/>
      <c r="T14" s="611"/>
    </row>
    <row r="15" customFormat="false" ht="39.75" hidden="false" customHeight="true" outlineLevel="0" collapsed="false">
      <c r="B15" s="592" t="s">
        <v>
378</v>
      </c>
      <c r="C15" s="571" t="s">
        <v>
393</v>
      </c>
      <c r="D15" s="593"/>
      <c r="E15" s="593"/>
      <c r="F15" s="593"/>
      <c r="G15" s="579"/>
      <c r="H15" s="573" t="s">
        <v>
235</v>
      </c>
      <c r="I15" s="574" t="s">
        <v>
380</v>
      </c>
      <c r="J15" s="575"/>
      <c r="K15" s="598"/>
      <c r="L15" s="598"/>
      <c r="M15" s="610"/>
      <c r="N15" s="610"/>
      <c r="O15" s="610"/>
      <c r="P15" s="610"/>
      <c r="Q15" s="610"/>
      <c r="R15" s="610"/>
      <c r="S15" s="610"/>
      <c r="T15" s="611"/>
    </row>
    <row r="16" customFormat="false" ht="39.75" hidden="false" customHeight="true" outlineLevel="0" collapsed="false">
      <c r="B16" s="592" t="s">
        <v>
394</v>
      </c>
      <c r="C16" s="581" t="s">
        <v>
395</v>
      </c>
      <c r="D16" s="600"/>
      <c r="E16" s="600"/>
      <c r="F16" s="600"/>
      <c r="G16" s="612"/>
      <c r="H16" s="602" t="s">
        <v>
237</v>
      </c>
      <c r="I16" s="574" t="s">
        <v>
396</v>
      </c>
      <c r="J16" s="613"/>
      <c r="K16" s="614" t="s">
        <v>
397</v>
      </c>
      <c r="L16" s="614"/>
      <c r="M16" s="610"/>
      <c r="N16" s="610"/>
      <c r="O16" s="610"/>
      <c r="P16" s="610"/>
      <c r="Q16" s="610"/>
      <c r="R16" s="610"/>
      <c r="S16" s="610"/>
      <c r="T16" s="611"/>
    </row>
    <row r="17" customFormat="false" ht="39.75" hidden="false" customHeight="true" outlineLevel="0" collapsed="false">
      <c r="B17" s="592" t="s">
        <v>
398</v>
      </c>
      <c r="C17" s="605" t="s">
        <v>
399</v>
      </c>
      <c r="D17" s="600"/>
      <c r="E17" s="600"/>
      <c r="F17" s="600"/>
      <c r="G17" s="612"/>
      <c r="H17" s="606" t="s">
        <v>
240</v>
      </c>
      <c r="I17" s="574"/>
      <c r="J17" s="615"/>
      <c r="K17" s="616"/>
      <c r="L17" s="616"/>
      <c r="M17" s="617"/>
      <c r="N17" s="617"/>
      <c r="O17" s="617"/>
      <c r="P17" s="617"/>
      <c r="Q17" s="617"/>
      <c r="R17" s="617"/>
      <c r="S17" s="617"/>
      <c r="T17" s="617"/>
    </row>
    <row r="18" customFormat="false" ht="39.75" hidden="false" customHeight="true" outlineLevel="0" collapsed="false">
      <c r="B18" s="592" t="s">
        <v>
400</v>
      </c>
      <c r="C18" s="605" t="s">
        <v>
401</v>
      </c>
      <c r="D18" s="608"/>
      <c r="E18" s="608"/>
      <c r="F18" s="608"/>
      <c r="G18" s="612"/>
      <c r="H18" s="606" t="s">
        <v>
242</v>
      </c>
      <c r="I18" s="574" t="s">
        <v>
402</v>
      </c>
      <c r="J18" s="618"/>
      <c r="K18" s="619" t="s">
        <v>
403</v>
      </c>
      <c r="L18" s="619"/>
      <c r="M18" s="0"/>
      <c r="N18" s="0"/>
      <c r="O18" s="0"/>
      <c r="P18" s="0"/>
      <c r="Q18" s="0"/>
      <c r="R18" s="0"/>
      <c r="S18" s="0"/>
    </row>
    <row r="19" customFormat="false" ht="13.5" hidden="false" customHeight="false" outlineLevel="0" collapsed="false">
      <c r="B19" s="620"/>
      <c r="C19" s="621"/>
      <c r="D19" s="567"/>
      <c r="E19" s="567"/>
      <c r="F19" s="567"/>
      <c r="G19" s="622"/>
      <c r="H19" s="622"/>
      <c r="I19" s="623"/>
      <c r="J19" s="567"/>
      <c r="K19" s="624"/>
      <c r="L19" s="609"/>
      <c r="M19" s="0"/>
      <c r="N19" s="0"/>
      <c r="O19" s="0"/>
      <c r="P19" s="0"/>
      <c r="Q19" s="0"/>
      <c r="R19" s="0"/>
      <c r="S19" s="0"/>
    </row>
    <row r="20" customFormat="false" ht="13.5" hidden="false" customHeight="false" outlineLevel="0" collapsed="false">
      <c r="B20" s="0"/>
      <c r="C20" s="0"/>
      <c r="D20" s="0"/>
      <c r="E20" s="0"/>
      <c r="F20" s="0"/>
      <c r="G20" s="0"/>
      <c r="H20" s="0"/>
      <c r="I20" s="0"/>
      <c r="J20" s="0"/>
      <c r="K20" s="0"/>
      <c r="L20" s="0"/>
      <c r="M20" s="0"/>
      <c r="N20" s="0"/>
      <c r="O20" s="0"/>
      <c r="P20" s="0"/>
      <c r="Q20" s="0"/>
      <c r="R20" s="0"/>
      <c r="S20" s="0"/>
    </row>
    <row r="21" customFormat="false" ht="69" hidden="false" customHeight="true" outlineLevel="0" collapsed="false">
      <c r="B21" s="580" t="s">
        <v>
407</v>
      </c>
      <c r="C21" s="580"/>
      <c r="D21" s="580"/>
      <c r="E21" s="580"/>
      <c r="F21" s="580"/>
      <c r="G21" s="580"/>
      <c r="H21" s="580"/>
      <c r="I21" s="580"/>
      <c r="J21" s="580"/>
      <c r="K21" s="580"/>
      <c r="L21" s="580"/>
      <c r="M21" s="580"/>
      <c r="N21" s="580"/>
      <c r="O21" s="580"/>
      <c r="P21" s="580"/>
      <c r="Q21" s="580"/>
      <c r="R21" s="580"/>
      <c r="S21" s="580"/>
    </row>
  </sheetData>
  <mergeCells count="8">
    <mergeCell ref="B2:R3"/>
    <mergeCell ref="S6:S7"/>
    <mergeCell ref="M13:S16"/>
    <mergeCell ref="K14:L15"/>
    <mergeCell ref="K16:L16"/>
    <mergeCell ref="K17:L17"/>
    <mergeCell ref="K18:L18"/>
    <mergeCell ref="B21:S21"/>
  </mergeCells>
  <printOptions headings="false" gridLines="false" gridLinesSet="true" horizontalCentered="true" verticalCentered="false"/>
  <pageMargins left="0.196527777777778" right="0.196527777777778" top="0.590277777777778"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V5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20.25">
</sheetFormatPr>
  <cols>
    <col collapsed="false" hidden="false" max="1" min="1" style="44" width="4.17813765182186"/>
    <col collapsed="false" hidden="false" max="2" min="2" style="45" width="25.1740890688259"/>
    <col collapsed="false" hidden="false" max="3" min="3" style="45" width="41.9919028340081"/>
    <col collapsed="false" hidden="false" max="4" min="4" style="46" width="19.8178137651822"/>
    <col collapsed="false" hidden="false" max="5" min="5" style="45" width="34.17004048583"/>
    <col collapsed="false" hidden="false" max="6" min="6" style="45" width="25.1740890688259"/>
    <col collapsed="false" hidden="false" max="7" min="7" style="45" width="13.7125506072874"/>
    <col collapsed="false" hidden="false" max="21" min="8" style="45" width="4.92712550607287"/>
    <col collapsed="false" hidden="false" max="22" min="22" style="45" width="12.1052631578947"/>
    <col collapsed="false" hidden="false" max="256" min="23" style="45" width="9"/>
    <col collapsed="false" hidden="false" max="257" min="257" style="45" width="4.17813765182186"/>
    <col collapsed="false" hidden="false" max="258" min="258" style="45" width="25.1740890688259"/>
    <col collapsed="false" hidden="false" max="259" min="259" style="45" width="41.9919028340081"/>
    <col collapsed="false" hidden="false" max="260" min="260" style="45" width="19.8178137651822"/>
    <col collapsed="false" hidden="false" max="261" min="261" style="45" width="34.17004048583"/>
    <col collapsed="false" hidden="false" max="262" min="262" style="45" width="25.1740890688259"/>
    <col collapsed="false" hidden="false" max="263" min="263" style="45" width="13.7125506072874"/>
    <col collapsed="false" hidden="false" max="277" min="264" style="45" width="4.92712550607287"/>
    <col collapsed="false" hidden="false" max="278" min="278" style="45" width="12.1052631578947"/>
    <col collapsed="false" hidden="false" max="512" min="279" style="45" width="9"/>
    <col collapsed="false" hidden="false" max="513" min="513" style="45" width="4.17813765182186"/>
    <col collapsed="false" hidden="false" max="514" min="514" style="45" width="25.1740890688259"/>
    <col collapsed="false" hidden="false" max="515" min="515" style="45" width="41.9919028340081"/>
    <col collapsed="false" hidden="false" max="516" min="516" style="45" width="19.8178137651822"/>
    <col collapsed="false" hidden="false" max="517" min="517" style="45" width="34.17004048583"/>
    <col collapsed="false" hidden="false" max="518" min="518" style="45" width="25.1740890688259"/>
    <col collapsed="false" hidden="false" max="519" min="519" style="45" width="13.7125506072874"/>
    <col collapsed="false" hidden="false" max="533" min="520" style="45" width="4.92712550607287"/>
    <col collapsed="false" hidden="false" max="534" min="534" style="45" width="12.1052631578947"/>
    <col collapsed="false" hidden="false" max="768" min="535" style="45" width="9"/>
    <col collapsed="false" hidden="false" max="769" min="769" style="45" width="4.17813765182186"/>
    <col collapsed="false" hidden="false" max="770" min="770" style="45" width="25.1740890688259"/>
    <col collapsed="false" hidden="false" max="771" min="771" style="45" width="41.9919028340081"/>
    <col collapsed="false" hidden="false" max="772" min="772" style="45" width="19.8178137651822"/>
    <col collapsed="false" hidden="false" max="773" min="773" style="45" width="34.17004048583"/>
    <col collapsed="false" hidden="false" max="774" min="774" style="45" width="25.1740890688259"/>
    <col collapsed="false" hidden="false" max="775" min="775" style="45" width="13.7125506072874"/>
    <col collapsed="false" hidden="false" max="789" min="776" style="45" width="4.92712550607287"/>
    <col collapsed="false" hidden="false" max="790" min="790" style="45" width="12.1052631578947"/>
    <col collapsed="false" hidden="false" max="1025" min="791" style="45" width="9"/>
  </cols>
  <sheetData>
    <row r="1" customFormat="false" ht="20.25" hidden="false" customHeight="true" outlineLevel="0" collapsed="false">
      <c r="A1" s="0"/>
      <c r="B1" s="0"/>
      <c r="C1" s="0"/>
      <c r="D1" s="0"/>
      <c r="E1" s="0"/>
      <c r="F1" s="0"/>
      <c r="G1" s="0"/>
      <c r="H1" s="0"/>
      <c r="I1" s="0"/>
      <c r="J1" s="0"/>
      <c r="K1" s="0"/>
      <c r="L1" s="0"/>
      <c r="M1" s="0"/>
      <c r="N1" s="0"/>
      <c r="O1" s="0"/>
      <c r="P1" s="0"/>
      <c r="Q1" s="0"/>
      <c r="R1" s="0"/>
      <c r="S1" s="0"/>
      <c r="T1" s="0"/>
      <c r="U1" s="0"/>
      <c r="V1" s="0"/>
    </row>
    <row r="2" customFormat="false" ht="20.25" hidden="false" customHeight="true" outlineLevel="0" collapsed="false">
      <c r="A2" s="47" t="s">
        <v>
46</v>
      </c>
      <c r="B2" s="0"/>
      <c r="C2" s="0"/>
      <c r="D2" s="0"/>
      <c r="E2" s="0"/>
      <c r="F2" s="0"/>
      <c r="G2" s="0"/>
      <c r="H2" s="0"/>
      <c r="I2" s="0"/>
      <c r="J2" s="0"/>
      <c r="K2" s="0"/>
      <c r="L2" s="0"/>
      <c r="M2" s="0"/>
      <c r="N2" s="0"/>
      <c r="O2" s="0"/>
      <c r="P2" s="0"/>
      <c r="Q2" s="0"/>
      <c r="R2" s="0"/>
      <c r="S2" s="0"/>
      <c r="T2" s="0"/>
      <c r="U2" s="0"/>
      <c r="V2" s="0"/>
    </row>
    <row r="3" customFormat="false" ht="20.25" hidden="false" customHeight="true" outlineLevel="0" collapsed="false">
      <c r="A3" s="48" t="s">
        <v>
47</v>
      </c>
      <c r="B3" s="48"/>
      <c r="C3" s="48"/>
      <c r="D3" s="48"/>
      <c r="E3" s="48"/>
      <c r="F3" s="48"/>
      <c r="G3" s="48"/>
      <c r="H3" s="48"/>
      <c r="I3" s="48"/>
      <c r="J3" s="48"/>
      <c r="K3" s="48"/>
      <c r="L3" s="48"/>
      <c r="M3" s="48"/>
      <c r="N3" s="48"/>
      <c r="O3" s="48"/>
      <c r="P3" s="48"/>
      <c r="Q3" s="48"/>
      <c r="R3" s="48"/>
      <c r="S3" s="48"/>
      <c r="T3" s="48"/>
      <c r="U3" s="48"/>
      <c r="V3" s="0"/>
    </row>
    <row r="4" customFormat="false" ht="20.25" hidden="false" customHeight="true" outlineLevel="0" collapsed="false">
      <c r="A4" s="0"/>
      <c r="B4" s="0"/>
      <c r="C4" s="0"/>
      <c r="D4" s="0"/>
      <c r="E4" s="0"/>
      <c r="F4" s="0"/>
      <c r="G4" s="0"/>
      <c r="H4" s="0"/>
      <c r="I4" s="0"/>
      <c r="J4" s="0"/>
      <c r="K4" s="0"/>
      <c r="L4" s="0"/>
      <c r="M4" s="0"/>
      <c r="N4" s="0"/>
      <c r="O4" s="0"/>
      <c r="P4" s="0"/>
      <c r="Q4" s="0"/>
      <c r="R4" s="0"/>
      <c r="S4" s="0"/>
      <c r="T4" s="0"/>
      <c r="U4" s="0"/>
      <c r="V4" s="0"/>
    </row>
    <row r="5" customFormat="false" ht="30" hidden="false" customHeight="true" outlineLevel="0" collapsed="false">
      <c r="A5" s="0"/>
      <c r="B5" s="0"/>
      <c r="C5" s="0"/>
      <c r="D5" s="0"/>
      <c r="E5" s="0"/>
      <c r="F5" s="0"/>
      <c r="G5" s="49"/>
      <c r="H5" s="50" t="s">
        <v>
48</v>
      </c>
      <c r="I5" s="50"/>
      <c r="J5" s="50"/>
      <c r="K5" s="50"/>
      <c r="L5" s="51"/>
      <c r="M5" s="52"/>
      <c r="N5" s="52"/>
      <c r="O5" s="52"/>
      <c r="P5" s="52"/>
      <c r="Q5" s="52"/>
      <c r="R5" s="52"/>
      <c r="S5" s="52"/>
      <c r="T5" s="52"/>
      <c r="U5" s="53"/>
      <c r="V5" s="0"/>
    </row>
    <row r="6" customFormat="false" ht="20.25" hidden="false" customHeight="true" outlineLevel="0" collapsed="false">
      <c r="A6" s="0"/>
      <c r="B6" s="0"/>
      <c r="C6" s="0"/>
      <c r="D6" s="0"/>
      <c r="E6" s="0"/>
      <c r="F6" s="0"/>
      <c r="G6" s="0"/>
      <c r="H6" s="0"/>
      <c r="I6" s="0"/>
      <c r="J6" s="0"/>
      <c r="K6" s="0"/>
      <c r="L6" s="0"/>
      <c r="M6" s="0"/>
      <c r="N6" s="0"/>
      <c r="O6" s="0"/>
      <c r="P6" s="0"/>
      <c r="Q6" s="0"/>
      <c r="R6" s="0"/>
      <c r="S6" s="0"/>
      <c r="T6" s="0"/>
      <c r="U6" s="0"/>
      <c r="V6" s="0"/>
    </row>
    <row r="7" customFormat="false" ht="18" hidden="false" customHeight="true" outlineLevel="0" collapsed="false">
      <c r="A7" s="50" t="s">
        <v>
49</v>
      </c>
      <c r="B7" s="50"/>
      <c r="C7" s="50" t="s">
        <v>
50</v>
      </c>
      <c r="D7" s="50" t="s">
        <v>
51</v>
      </c>
      <c r="E7" s="50" t="s">
        <v>
52</v>
      </c>
      <c r="F7" s="50"/>
      <c r="G7" s="50"/>
      <c r="H7" s="50"/>
      <c r="I7" s="50"/>
      <c r="J7" s="50"/>
      <c r="K7" s="50"/>
      <c r="L7" s="50"/>
      <c r="M7" s="50"/>
      <c r="N7" s="54" t="s">
        <v>
53</v>
      </c>
      <c r="O7" s="54"/>
      <c r="P7" s="54"/>
      <c r="Q7" s="54"/>
      <c r="R7" s="50" t="s">
        <v>
54</v>
      </c>
      <c r="S7" s="50"/>
      <c r="T7" s="50"/>
      <c r="U7" s="50"/>
      <c r="V7" s="0"/>
    </row>
    <row r="8" customFormat="false" ht="33" hidden="false" customHeight="true" outlineLevel="0" collapsed="false">
      <c r="A8" s="50" t="s">
        <v>
55</v>
      </c>
      <c r="B8" s="50"/>
      <c r="C8" s="55"/>
      <c r="D8" s="56"/>
      <c r="E8" s="57" t="s">
        <v>
56</v>
      </c>
      <c r="F8" s="58" t="s">
        <v>
57</v>
      </c>
      <c r="G8" s="58"/>
      <c r="H8" s="58"/>
      <c r="I8" s="58"/>
      <c r="J8" s="58"/>
      <c r="K8" s="58"/>
      <c r="L8" s="58"/>
      <c r="M8" s="58"/>
      <c r="N8" s="59"/>
      <c r="O8" s="59"/>
      <c r="P8" s="59"/>
      <c r="Q8" s="59"/>
      <c r="R8" s="60"/>
      <c r="S8" s="60"/>
      <c r="T8" s="60"/>
      <c r="U8" s="60"/>
      <c r="V8" s="0"/>
    </row>
    <row r="9" customFormat="false" ht="19.5" hidden="false" customHeight="true" outlineLevel="0" collapsed="false">
      <c r="A9" s="54" t="n">
        <v>
78</v>
      </c>
      <c r="B9" s="58" t="s">
        <v>
58</v>
      </c>
      <c r="C9" s="58" t="s">
        <v>
59</v>
      </c>
      <c r="D9" s="56"/>
      <c r="E9" s="61" t="s">
        <v>
7</v>
      </c>
      <c r="F9" s="62" t="s">
        <v>
60</v>
      </c>
      <c r="G9" s="62"/>
      <c r="H9" s="62"/>
      <c r="I9" s="62"/>
      <c r="J9" s="62"/>
      <c r="K9" s="62"/>
      <c r="L9" s="62"/>
      <c r="M9" s="62"/>
      <c r="N9" s="63" t="s">
        <v>
61</v>
      </c>
      <c r="O9" s="63"/>
      <c r="P9" s="63"/>
      <c r="Q9" s="63"/>
      <c r="R9" s="63" t="s">
        <v>
61</v>
      </c>
      <c r="S9" s="63"/>
      <c r="T9" s="63"/>
      <c r="U9" s="63"/>
      <c r="V9" s="64"/>
    </row>
    <row r="10" customFormat="false" ht="46.5" hidden="false" customHeight="true" outlineLevel="0" collapsed="false">
      <c r="A10" s="54"/>
      <c r="B10" s="58"/>
      <c r="C10" s="58"/>
      <c r="D10" s="56"/>
      <c r="E10" s="65" t="s">
        <v>
10</v>
      </c>
      <c r="F10" s="66" t="s">
        <v>
61</v>
      </c>
      <c r="G10" s="66"/>
      <c r="H10" s="66"/>
      <c r="I10" s="66"/>
      <c r="J10" s="66"/>
      <c r="K10" s="66"/>
      <c r="L10" s="66"/>
      <c r="M10" s="66"/>
      <c r="N10" s="63"/>
      <c r="O10" s="63"/>
      <c r="P10" s="63"/>
      <c r="Q10" s="63"/>
      <c r="R10" s="63"/>
      <c r="S10" s="63"/>
      <c r="T10" s="63"/>
      <c r="U10" s="63"/>
      <c r="V10" s="0"/>
    </row>
    <row r="11" customFormat="false" ht="19.5" hidden="false" customHeight="true" outlineLevel="0" collapsed="false">
      <c r="A11" s="54"/>
      <c r="B11" s="58"/>
      <c r="C11" s="58"/>
      <c r="D11" s="56"/>
      <c r="E11" s="67" t="s">
        <v>
13</v>
      </c>
      <c r="F11" s="68" t="s">
        <v>
62</v>
      </c>
      <c r="G11" s="68"/>
      <c r="H11" s="68"/>
      <c r="I11" s="68"/>
      <c r="J11" s="68"/>
      <c r="K11" s="68"/>
      <c r="L11" s="68"/>
      <c r="M11" s="68"/>
      <c r="N11" s="63"/>
      <c r="O11" s="63"/>
      <c r="P11" s="63"/>
      <c r="Q11" s="63"/>
      <c r="R11" s="63"/>
      <c r="S11" s="63"/>
      <c r="T11" s="63"/>
      <c r="U11" s="63"/>
      <c r="V11" s="0"/>
    </row>
    <row r="12" customFormat="false" ht="33" hidden="false" customHeight="true" outlineLevel="0" collapsed="false">
      <c r="A12" s="54"/>
      <c r="B12" s="58"/>
      <c r="C12" s="58"/>
      <c r="D12" s="56"/>
      <c r="E12" s="69" t="s">
        <v>
63</v>
      </c>
      <c r="F12" s="66" t="s">
        <v>
61</v>
      </c>
      <c r="G12" s="66"/>
      <c r="H12" s="66"/>
      <c r="I12" s="66"/>
      <c r="J12" s="66"/>
      <c r="K12" s="66"/>
      <c r="L12" s="66"/>
      <c r="M12" s="66"/>
      <c r="N12" s="63"/>
      <c r="O12" s="63"/>
      <c r="P12" s="63"/>
      <c r="Q12" s="63"/>
      <c r="R12" s="63"/>
      <c r="S12" s="63"/>
      <c r="T12" s="63"/>
      <c r="U12" s="63"/>
      <c r="V12" s="0"/>
    </row>
    <row r="13" customFormat="false" ht="33" hidden="false" customHeight="true" outlineLevel="0" collapsed="false">
      <c r="A13" s="54"/>
      <c r="B13" s="58"/>
      <c r="C13" s="58"/>
      <c r="D13" s="56"/>
      <c r="E13" s="69" t="s">
        <v>
64</v>
      </c>
      <c r="F13" s="66" t="s">
        <v>
61</v>
      </c>
      <c r="G13" s="66"/>
      <c r="H13" s="66"/>
      <c r="I13" s="66"/>
      <c r="J13" s="66"/>
      <c r="K13" s="66"/>
      <c r="L13" s="66"/>
      <c r="M13" s="66"/>
      <c r="N13" s="63"/>
      <c r="O13" s="63"/>
      <c r="P13" s="63"/>
      <c r="Q13" s="63"/>
      <c r="R13" s="63"/>
      <c r="S13" s="63"/>
      <c r="T13" s="63"/>
      <c r="U13" s="63"/>
      <c r="V13" s="0"/>
    </row>
    <row r="14" customFormat="false" ht="33" hidden="false" customHeight="true" outlineLevel="0" collapsed="false">
      <c r="A14" s="54"/>
      <c r="B14" s="58"/>
      <c r="C14" s="58"/>
      <c r="D14" s="56"/>
      <c r="E14" s="69" t="s">
        <v>
65</v>
      </c>
      <c r="F14" s="66" t="s">
        <v>
61</v>
      </c>
      <c r="G14" s="66"/>
      <c r="H14" s="66"/>
      <c r="I14" s="66"/>
      <c r="J14" s="66"/>
      <c r="K14" s="66"/>
      <c r="L14" s="66"/>
      <c r="M14" s="66"/>
      <c r="N14" s="63"/>
      <c r="O14" s="63"/>
      <c r="P14" s="63"/>
      <c r="Q14" s="63"/>
      <c r="R14" s="63"/>
      <c r="S14" s="63"/>
      <c r="T14" s="63"/>
      <c r="U14" s="63"/>
      <c r="V14" s="0"/>
    </row>
    <row r="15" customFormat="false" ht="33" hidden="false" customHeight="true" outlineLevel="0" collapsed="false">
      <c r="A15" s="54"/>
      <c r="B15" s="58"/>
      <c r="C15" s="58"/>
      <c r="D15" s="56"/>
      <c r="E15" s="69" t="s">
        <v>
66</v>
      </c>
      <c r="F15" s="66" t="s">
        <v>
61</v>
      </c>
      <c r="G15" s="66"/>
      <c r="H15" s="66"/>
      <c r="I15" s="66"/>
      <c r="J15" s="66"/>
      <c r="K15" s="66"/>
      <c r="L15" s="66"/>
      <c r="M15" s="66"/>
      <c r="N15" s="63"/>
      <c r="O15" s="63"/>
      <c r="P15" s="63"/>
      <c r="Q15" s="63"/>
      <c r="R15" s="63"/>
      <c r="S15" s="63"/>
      <c r="T15" s="63"/>
      <c r="U15" s="63"/>
      <c r="V15" s="0"/>
    </row>
    <row r="16" customFormat="false" ht="19.5" hidden="false" customHeight="true" outlineLevel="0" collapsed="false">
      <c r="A16" s="54"/>
      <c r="B16" s="58"/>
      <c r="C16" s="58"/>
      <c r="D16" s="56"/>
      <c r="E16" s="68" t="s">
        <v>
16</v>
      </c>
      <c r="F16" s="68" t="s">
        <v>
61</v>
      </c>
      <c r="G16" s="68"/>
      <c r="H16" s="68"/>
      <c r="I16" s="68"/>
      <c r="J16" s="68"/>
      <c r="K16" s="68"/>
      <c r="L16" s="68"/>
      <c r="M16" s="68"/>
      <c r="N16" s="63"/>
      <c r="O16" s="63"/>
      <c r="P16" s="63"/>
      <c r="Q16" s="63"/>
      <c r="R16" s="63"/>
      <c r="S16" s="63"/>
      <c r="T16" s="63"/>
      <c r="U16" s="63"/>
      <c r="V16" s="0"/>
    </row>
    <row r="17" customFormat="false" ht="19.5" hidden="false" customHeight="true" outlineLevel="0" collapsed="false">
      <c r="A17" s="54"/>
      <c r="B17" s="58"/>
      <c r="C17" s="58"/>
      <c r="D17" s="56"/>
      <c r="E17" s="66" t="s">
        <v>
17</v>
      </c>
      <c r="F17" s="66" t="s">
        <v>
67</v>
      </c>
      <c r="G17" s="66"/>
      <c r="H17" s="66"/>
      <c r="I17" s="66"/>
      <c r="J17" s="66"/>
      <c r="K17" s="66"/>
      <c r="L17" s="66"/>
      <c r="M17" s="66"/>
      <c r="N17" s="63"/>
      <c r="O17" s="63"/>
      <c r="P17" s="63"/>
      <c r="Q17" s="63"/>
      <c r="R17" s="63"/>
      <c r="S17" s="63"/>
      <c r="T17" s="63"/>
      <c r="U17" s="63"/>
      <c r="V17" s="0"/>
    </row>
    <row r="18" customFormat="false" ht="19.5" hidden="false" customHeight="true" outlineLevel="0" collapsed="false">
      <c r="A18" s="54"/>
      <c r="B18" s="58"/>
      <c r="C18" s="58"/>
      <c r="D18" s="56"/>
      <c r="E18" s="66" t="s">
        <v>
68</v>
      </c>
      <c r="F18" s="68" t="s">
        <v>
61</v>
      </c>
      <c r="G18" s="68"/>
      <c r="H18" s="68"/>
      <c r="I18" s="68"/>
      <c r="J18" s="68"/>
      <c r="K18" s="68"/>
      <c r="L18" s="68"/>
      <c r="M18" s="68"/>
      <c r="N18" s="63"/>
      <c r="O18" s="63"/>
      <c r="P18" s="63"/>
      <c r="Q18" s="63"/>
      <c r="R18" s="63"/>
      <c r="S18" s="63"/>
      <c r="T18" s="63"/>
      <c r="U18" s="63"/>
      <c r="V18" s="0"/>
    </row>
    <row r="19" customFormat="false" ht="19.5" hidden="false" customHeight="true" outlineLevel="0" collapsed="false">
      <c r="A19" s="54"/>
      <c r="B19" s="58"/>
      <c r="C19" s="58"/>
      <c r="D19" s="56"/>
      <c r="E19" s="66" t="s">
        <v>
22</v>
      </c>
      <c r="F19" s="68" t="s">
        <v>
69</v>
      </c>
      <c r="G19" s="68"/>
      <c r="H19" s="68"/>
      <c r="I19" s="68"/>
      <c r="J19" s="68"/>
      <c r="K19" s="68"/>
      <c r="L19" s="68"/>
      <c r="M19" s="68"/>
      <c r="N19" s="63"/>
      <c r="O19" s="63"/>
      <c r="P19" s="63"/>
      <c r="Q19" s="63"/>
      <c r="R19" s="63"/>
      <c r="S19" s="63"/>
      <c r="T19" s="63"/>
      <c r="U19" s="63"/>
      <c r="V19" s="0"/>
    </row>
    <row r="20" customFormat="false" ht="19.5" hidden="false" customHeight="true" outlineLevel="0" collapsed="false">
      <c r="A20" s="54"/>
      <c r="B20" s="58"/>
      <c r="C20" s="58"/>
      <c r="D20" s="56"/>
      <c r="E20" s="66" t="s">
        <v>
24</v>
      </c>
      <c r="F20" s="66" t="s">
        <v>
70</v>
      </c>
      <c r="G20" s="66"/>
      <c r="H20" s="66"/>
      <c r="I20" s="66"/>
      <c r="J20" s="66"/>
      <c r="K20" s="66"/>
      <c r="L20" s="66"/>
      <c r="M20" s="66"/>
      <c r="N20" s="63"/>
      <c r="O20" s="63"/>
      <c r="P20" s="63"/>
      <c r="Q20" s="63"/>
      <c r="R20" s="63"/>
      <c r="S20" s="63"/>
      <c r="T20" s="63"/>
      <c r="U20" s="63"/>
      <c r="V20" s="0"/>
    </row>
    <row r="21" customFormat="false" ht="19.5" hidden="false" customHeight="true" outlineLevel="0" collapsed="false">
      <c r="A21" s="54"/>
      <c r="B21" s="58"/>
      <c r="C21" s="58"/>
      <c r="D21" s="56"/>
      <c r="E21" s="70" t="s">
        <v>
71</v>
      </c>
      <c r="F21" s="68" t="s">
        <v>
61</v>
      </c>
      <c r="G21" s="68"/>
      <c r="H21" s="68"/>
      <c r="I21" s="68"/>
      <c r="J21" s="68"/>
      <c r="K21" s="68"/>
      <c r="L21" s="68"/>
      <c r="M21" s="68"/>
      <c r="N21" s="63"/>
      <c r="O21" s="63"/>
      <c r="P21" s="63"/>
      <c r="Q21" s="63"/>
      <c r="R21" s="63"/>
      <c r="S21" s="63"/>
      <c r="T21" s="63"/>
      <c r="U21" s="63"/>
      <c r="V21" s="0"/>
    </row>
    <row r="22" customFormat="false" ht="19.5" hidden="false" customHeight="true" outlineLevel="0" collapsed="false">
      <c r="A22" s="54"/>
      <c r="B22" s="58"/>
      <c r="C22" s="58"/>
      <c r="D22" s="56"/>
      <c r="E22" s="70" t="s">
        <v>
72</v>
      </c>
      <c r="F22" s="68" t="s">
        <v>
61</v>
      </c>
      <c r="G22" s="68"/>
      <c r="H22" s="68"/>
      <c r="I22" s="68"/>
      <c r="J22" s="68"/>
      <c r="K22" s="68"/>
      <c r="L22" s="68"/>
      <c r="M22" s="68"/>
      <c r="N22" s="63"/>
      <c r="O22" s="63"/>
      <c r="P22" s="63"/>
      <c r="Q22" s="63"/>
      <c r="R22" s="63"/>
      <c r="S22" s="63"/>
      <c r="T22" s="63"/>
      <c r="U22" s="63"/>
      <c r="V22" s="0"/>
    </row>
    <row r="23" customFormat="false" ht="19.5" hidden="false" customHeight="true" outlineLevel="0" collapsed="false">
      <c r="A23" s="54"/>
      <c r="B23" s="58"/>
      <c r="C23" s="58"/>
      <c r="D23" s="56"/>
      <c r="E23" s="68" t="s">
        <v>
30</v>
      </c>
      <c r="F23" s="68" t="s">
        <v>
61</v>
      </c>
      <c r="G23" s="68"/>
      <c r="H23" s="68"/>
      <c r="I23" s="68"/>
      <c r="J23" s="68"/>
      <c r="K23" s="68"/>
      <c r="L23" s="68"/>
      <c r="M23" s="68"/>
      <c r="N23" s="63"/>
      <c r="O23" s="63"/>
      <c r="P23" s="63"/>
      <c r="Q23" s="63"/>
      <c r="R23" s="63"/>
      <c r="S23" s="63"/>
      <c r="T23" s="63"/>
      <c r="U23" s="63"/>
      <c r="V23" s="0"/>
    </row>
    <row r="24" customFormat="false" ht="19.5" hidden="false" customHeight="true" outlineLevel="0" collapsed="false">
      <c r="A24" s="54"/>
      <c r="B24" s="58"/>
      <c r="C24" s="58"/>
      <c r="D24" s="56"/>
      <c r="E24" s="67" t="s">
        <v>
33</v>
      </c>
      <c r="F24" s="68" t="s">
        <v>
61</v>
      </c>
      <c r="G24" s="68"/>
      <c r="H24" s="68"/>
      <c r="I24" s="68"/>
      <c r="J24" s="68"/>
      <c r="K24" s="68"/>
      <c r="L24" s="68"/>
      <c r="M24" s="68"/>
      <c r="N24" s="63"/>
      <c r="O24" s="63"/>
      <c r="P24" s="63"/>
      <c r="Q24" s="63"/>
      <c r="R24" s="63"/>
      <c r="S24" s="63"/>
      <c r="T24" s="63"/>
      <c r="U24" s="63"/>
      <c r="V24" s="0"/>
    </row>
    <row r="25" customFormat="false" ht="19.5" hidden="false" customHeight="true" outlineLevel="0" collapsed="false">
      <c r="A25" s="54"/>
      <c r="B25" s="58"/>
      <c r="C25" s="58"/>
      <c r="D25" s="56"/>
      <c r="E25" s="71" t="s">
        <v>
34</v>
      </c>
      <c r="F25" s="68" t="s">
        <v>
61</v>
      </c>
      <c r="G25" s="68"/>
      <c r="H25" s="68"/>
      <c r="I25" s="68"/>
      <c r="J25" s="68"/>
      <c r="K25" s="68"/>
      <c r="L25" s="68"/>
      <c r="M25" s="68"/>
      <c r="N25" s="63"/>
      <c r="O25" s="63"/>
      <c r="P25" s="63"/>
      <c r="Q25" s="63"/>
      <c r="R25" s="63"/>
      <c r="S25" s="63"/>
      <c r="T25" s="63"/>
      <c r="U25" s="63"/>
      <c r="V25" s="0"/>
    </row>
    <row r="26" customFormat="false" ht="19.5" hidden="false" customHeight="true" outlineLevel="0" collapsed="false">
      <c r="A26" s="54"/>
      <c r="B26" s="58"/>
      <c r="C26" s="58"/>
      <c r="D26" s="56"/>
      <c r="E26" s="66" t="s">
        <v>
73</v>
      </c>
      <c r="F26" s="66" t="s">
        <v>
61</v>
      </c>
      <c r="G26" s="66"/>
      <c r="H26" s="66"/>
      <c r="I26" s="66"/>
      <c r="J26" s="66"/>
      <c r="K26" s="66"/>
      <c r="L26" s="66"/>
      <c r="M26" s="66"/>
      <c r="N26" s="63"/>
      <c r="O26" s="63"/>
      <c r="P26" s="63"/>
      <c r="Q26" s="63"/>
      <c r="R26" s="63"/>
      <c r="S26" s="63"/>
      <c r="T26" s="63"/>
      <c r="U26" s="63"/>
      <c r="V26" s="0"/>
    </row>
    <row r="27" customFormat="false" ht="19.5" hidden="false" customHeight="true" outlineLevel="0" collapsed="false">
      <c r="A27" s="54"/>
      <c r="B27" s="58"/>
      <c r="C27" s="58"/>
      <c r="D27" s="56"/>
      <c r="E27" s="66" t="s">
        <v>
38</v>
      </c>
      <c r="F27" s="66" t="s">
        <v>
61</v>
      </c>
      <c r="G27" s="66"/>
      <c r="H27" s="66"/>
      <c r="I27" s="66"/>
      <c r="J27" s="66"/>
      <c r="K27" s="66"/>
      <c r="L27" s="66"/>
      <c r="M27" s="66"/>
      <c r="N27" s="63"/>
      <c r="O27" s="63"/>
      <c r="P27" s="63"/>
      <c r="Q27" s="63"/>
      <c r="R27" s="63"/>
      <c r="S27" s="63"/>
      <c r="T27" s="63"/>
      <c r="U27" s="63"/>
      <c r="V27" s="0"/>
    </row>
    <row r="28" customFormat="false" ht="39" hidden="false" customHeight="true" outlineLevel="0" collapsed="false">
      <c r="A28" s="54"/>
      <c r="B28" s="58"/>
      <c r="C28" s="58"/>
      <c r="D28" s="56"/>
      <c r="E28" s="67" t="s">
        <v>
39</v>
      </c>
      <c r="F28" s="66" t="s">
        <v>
74</v>
      </c>
      <c r="G28" s="66"/>
      <c r="H28" s="66"/>
      <c r="I28" s="66"/>
      <c r="J28" s="66"/>
      <c r="K28" s="66"/>
      <c r="L28" s="66"/>
      <c r="M28" s="66"/>
      <c r="N28" s="63"/>
      <c r="O28" s="63"/>
      <c r="P28" s="63"/>
      <c r="Q28" s="63"/>
      <c r="R28" s="63"/>
      <c r="S28" s="63"/>
      <c r="T28" s="63"/>
      <c r="U28" s="63"/>
      <c r="V28" s="0"/>
    </row>
    <row r="29" customFormat="false" ht="19.5" hidden="false" customHeight="true" outlineLevel="0" collapsed="false">
      <c r="A29" s="54"/>
      <c r="B29" s="58"/>
      <c r="C29" s="58"/>
      <c r="D29" s="56"/>
      <c r="E29" s="67" t="s">
        <v>
42</v>
      </c>
      <c r="F29" s="66" t="s">
        <v>
75</v>
      </c>
      <c r="G29" s="66"/>
      <c r="H29" s="66"/>
      <c r="I29" s="66"/>
      <c r="J29" s="66"/>
      <c r="K29" s="66"/>
      <c r="L29" s="66"/>
      <c r="M29" s="66"/>
      <c r="N29" s="63"/>
      <c r="O29" s="63"/>
      <c r="P29" s="63"/>
      <c r="Q29" s="63"/>
      <c r="R29" s="63"/>
      <c r="S29" s="63"/>
      <c r="T29" s="63"/>
      <c r="U29" s="63"/>
      <c r="V29" s="0"/>
    </row>
    <row r="30" customFormat="false" ht="19.5" hidden="false" customHeight="true" outlineLevel="0" collapsed="false">
      <c r="A30" s="54"/>
      <c r="B30" s="58"/>
      <c r="C30" s="58"/>
      <c r="D30" s="56"/>
      <c r="E30" s="72" t="s">
        <v>
44</v>
      </c>
      <c r="F30" s="73" t="s">
        <v>
67</v>
      </c>
      <c r="G30" s="73"/>
      <c r="H30" s="73"/>
      <c r="I30" s="73"/>
      <c r="J30" s="73"/>
      <c r="K30" s="73"/>
      <c r="L30" s="73"/>
      <c r="M30" s="73"/>
      <c r="N30" s="63"/>
      <c r="O30" s="63"/>
      <c r="P30" s="63"/>
      <c r="Q30" s="63"/>
      <c r="R30" s="63"/>
      <c r="S30" s="63"/>
      <c r="T30" s="63"/>
      <c r="U30" s="63"/>
      <c r="V30" s="0"/>
    </row>
    <row r="31" customFormat="false" ht="19.5" hidden="false" customHeight="true" outlineLevel="0" collapsed="false">
      <c r="A31" s="54"/>
      <c r="B31" s="58"/>
      <c r="C31" s="58"/>
      <c r="D31" s="56"/>
      <c r="E31" s="74" t="s">
        <v>
45</v>
      </c>
      <c r="F31" s="74" t="s">
        <v>
61</v>
      </c>
      <c r="G31" s="74"/>
      <c r="H31" s="74"/>
      <c r="I31" s="74"/>
      <c r="J31" s="74"/>
      <c r="K31" s="74"/>
      <c r="L31" s="74"/>
      <c r="M31" s="74"/>
      <c r="N31" s="63"/>
      <c r="O31" s="63"/>
      <c r="P31" s="63"/>
      <c r="Q31" s="63"/>
      <c r="R31" s="63"/>
      <c r="S31" s="63"/>
      <c r="T31" s="63"/>
      <c r="U31" s="63"/>
      <c r="V31" s="0"/>
    </row>
    <row r="32" customFormat="false" ht="19.5" hidden="false" customHeight="true" outlineLevel="0" collapsed="false">
      <c r="A32" s="75"/>
      <c r="B32" s="75"/>
      <c r="C32" s="75"/>
      <c r="D32" s="75"/>
      <c r="E32" s="75"/>
      <c r="F32" s="75"/>
      <c r="G32" s="75"/>
      <c r="H32" s="75"/>
      <c r="I32" s="75"/>
      <c r="J32" s="75"/>
      <c r="K32" s="75"/>
      <c r="L32" s="75"/>
      <c r="M32" s="75"/>
      <c r="N32" s="75"/>
      <c r="O32" s="75"/>
      <c r="P32" s="75"/>
      <c r="Q32" s="75"/>
      <c r="R32" s="75"/>
      <c r="S32" s="75"/>
      <c r="T32" s="75"/>
      <c r="U32" s="75"/>
      <c r="V32" s="0"/>
    </row>
    <row r="33" customFormat="false" ht="19.5" hidden="false" customHeight="true" outlineLevel="0" collapsed="false">
      <c r="A33" s="54" t="s">
        <v>
76</v>
      </c>
      <c r="B33" s="57" t="s">
        <v>
77</v>
      </c>
      <c r="C33" s="54"/>
      <c r="D33" s="76"/>
      <c r="E33" s="62" t="s">
        <v>
7</v>
      </c>
      <c r="F33" s="62" t="s">
        <v>
60</v>
      </c>
      <c r="G33" s="62"/>
      <c r="H33" s="62"/>
      <c r="I33" s="62"/>
      <c r="J33" s="62"/>
      <c r="K33" s="62"/>
      <c r="L33" s="62"/>
      <c r="M33" s="62"/>
      <c r="N33" s="63" t="s">
        <v>
61</v>
      </c>
      <c r="O33" s="63"/>
      <c r="P33" s="63"/>
      <c r="Q33" s="63"/>
      <c r="R33" s="63" t="s">
        <v>
61</v>
      </c>
      <c r="S33" s="63"/>
      <c r="T33" s="63"/>
      <c r="U33" s="63"/>
      <c r="V33" s="0"/>
    </row>
    <row r="34" customFormat="false" ht="19.5" hidden="false" customHeight="true" outlineLevel="0" collapsed="false">
      <c r="A34" s="54"/>
      <c r="B34" s="57"/>
      <c r="C34" s="54"/>
      <c r="D34" s="76"/>
      <c r="E34" s="68" t="s">
        <v>
33</v>
      </c>
      <c r="F34" s="68" t="s">
        <v>
61</v>
      </c>
      <c r="G34" s="68"/>
      <c r="H34" s="68"/>
      <c r="I34" s="68"/>
      <c r="J34" s="68"/>
      <c r="K34" s="68"/>
      <c r="L34" s="68"/>
      <c r="M34" s="68"/>
      <c r="N34" s="63"/>
      <c r="O34" s="63"/>
      <c r="P34" s="63"/>
      <c r="Q34" s="63"/>
      <c r="R34" s="63"/>
      <c r="S34" s="63"/>
      <c r="T34" s="63"/>
      <c r="U34" s="63"/>
      <c r="V34" s="0"/>
    </row>
    <row r="35" customFormat="false" ht="19.5" hidden="false" customHeight="true" outlineLevel="0" collapsed="false">
      <c r="A35" s="54"/>
      <c r="B35" s="57"/>
      <c r="C35" s="54"/>
      <c r="D35" s="76"/>
      <c r="E35" s="67" t="s">
        <v>
78</v>
      </c>
      <c r="F35" s="68" t="s">
        <v>
61</v>
      </c>
      <c r="G35" s="68"/>
      <c r="H35" s="68"/>
      <c r="I35" s="68"/>
      <c r="J35" s="68"/>
      <c r="K35" s="68"/>
      <c r="L35" s="68"/>
      <c r="M35" s="68"/>
      <c r="N35" s="63"/>
      <c r="O35" s="63"/>
      <c r="P35" s="63"/>
      <c r="Q35" s="63"/>
      <c r="R35" s="63"/>
      <c r="S35" s="63"/>
      <c r="T35" s="63"/>
      <c r="U35" s="63"/>
      <c r="V35" s="0"/>
    </row>
    <row r="36" customFormat="false" ht="19.5" hidden="false" customHeight="true" outlineLevel="0" collapsed="false">
      <c r="A36" s="54"/>
      <c r="B36" s="57"/>
      <c r="C36" s="54"/>
      <c r="D36" s="76"/>
      <c r="E36" s="68" t="s">
        <v>
79</v>
      </c>
      <c r="F36" s="68" t="s">
        <v>
61</v>
      </c>
      <c r="G36" s="68"/>
      <c r="H36" s="68"/>
      <c r="I36" s="68"/>
      <c r="J36" s="68"/>
      <c r="K36" s="68"/>
      <c r="L36" s="68"/>
      <c r="M36" s="68"/>
      <c r="N36" s="63"/>
      <c r="O36" s="63"/>
      <c r="P36" s="63"/>
      <c r="Q36" s="63"/>
      <c r="R36" s="63"/>
      <c r="S36" s="63"/>
      <c r="T36" s="63"/>
      <c r="U36" s="63"/>
      <c r="V36" s="64"/>
    </row>
    <row r="37" customFormat="false" ht="19.5" hidden="false" customHeight="true" outlineLevel="0" collapsed="false">
      <c r="A37" s="54"/>
      <c r="B37" s="57"/>
      <c r="C37" s="54"/>
      <c r="D37" s="76"/>
      <c r="E37" s="71" t="s">
        <v>
34</v>
      </c>
      <c r="F37" s="68" t="s">
        <v>
61</v>
      </c>
      <c r="G37" s="68"/>
      <c r="H37" s="68"/>
      <c r="I37" s="68"/>
      <c r="J37" s="68"/>
      <c r="K37" s="68"/>
      <c r="L37" s="68"/>
      <c r="M37" s="68"/>
      <c r="N37" s="63"/>
      <c r="O37" s="63"/>
      <c r="P37" s="63"/>
      <c r="Q37" s="63"/>
      <c r="R37" s="63"/>
      <c r="S37" s="63"/>
      <c r="T37" s="63"/>
      <c r="U37" s="63"/>
    </row>
    <row r="38" customFormat="false" ht="19.5" hidden="false" customHeight="true" outlineLevel="0" collapsed="false">
      <c r="A38" s="54"/>
      <c r="B38" s="57"/>
      <c r="C38" s="54"/>
      <c r="D38" s="76"/>
      <c r="E38" s="66" t="s">
        <v>
73</v>
      </c>
      <c r="F38" s="66" t="s">
        <v>
61</v>
      </c>
      <c r="G38" s="66"/>
      <c r="H38" s="66"/>
      <c r="I38" s="66"/>
      <c r="J38" s="66"/>
      <c r="K38" s="66"/>
      <c r="L38" s="66"/>
      <c r="M38" s="66"/>
      <c r="N38" s="63"/>
      <c r="O38" s="63"/>
      <c r="P38" s="63"/>
      <c r="Q38" s="63"/>
      <c r="R38" s="63"/>
      <c r="S38" s="63"/>
      <c r="T38" s="63"/>
      <c r="U38" s="63"/>
    </row>
    <row r="39" customFormat="false" ht="19.5" hidden="false" customHeight="true" outlineLevel="0" collapsed="false">
      <c r="A39" s="54"/>
      <c r="B39" s="57"/>
      <c r="C39" s="54"/>
      <c r="D39" s="76"/>
      <c r="E39" s="68" t="s">
        <v>
80</v>
      </c>
      <c r="F39" s="68" t="s">
        <v>
61</v>
      </c>
      <c r="G39" s="68"/>
      <c r="H39" s="68"/>
      <c r="I39" s="68"/>
      <c r="J39" s="68"/>
      <c r="K39" s="68"/>
      <c r="L39" s="68"/>
      <c r="M39" s="68"/>
      <c r="N39" s="63"/>
      <c r="O39" s="63"/>
      <c r="P39" s="63"/>
      <c r="Q39" s="63"/>
      <c r="R39" s="63"/>
      <c r="S39" s="63"/>
      <c r="T39" s="63"/>
      <c r="U39" s="63"/>
    </row>
    <row r="40" customFormat="false" ht="19.5" hidden="false" customHeight="true" outlineLevel="0" collapsed="false">
      <c r="A40" s="54"/>
      <c r="B40" s="57"/>
      <c r="C40" s="54"/>
      <c r="D40" s="76"/>
      <c r="E40" s="68" t="s">
        <v>
81</v>
      </c>
      <c r="F40" s="68" t="s">
        <v>
61</v>
      </c>
      <c r="G40" s="68"/>
      <c r="H40" s="68"/>
      <c r="I40" s="68"/>
      <c r="J40" s="68"/>
      <c r="K40" s="68"/>
      <c r="L40" s="68"/>
      <c r="M40" s="68"/>
      <c r="N40" s="63"/>
      <c r="O40" s="63"/>
      <c r="P40" s="63"/>
      <c r="Q40" s="63"/>
      <c r="R40" s="63"/>
      <c r="S40" s="63"/>
      <c r="T40" s="63"/>
      <c r="U40" s="63"/>
    </row>
    <row r="41" customFormat="false" ht="19.5" hidden="false" customHeight="true" outlineLevel="0" collapsed="false">
      <c r="A41" s="54"/>
      <c r="B41" s="57"/>
      <c r="C41" s="54"/>
      <c r="D41" s="76"/>
      <c r="E41" s="68" t="s">
        <v>
39</v>
      </c>
      <c r="F41" s="66" t="s">
        <v>
82</v>
      </c>
      <c r="G41" s="66"/>
      <c r="H41" s="66"/>
      <c r="I41" s="66"/>
      <c r="J41" s="66"/>
      <c r="K41" s="66"/>
      <c r="L41" s="66"/>
      <c r="M41" s="66"/>
      <c r="N41" s="63"/>
      <c r="O41" s="63"/>
      <c r="P41" s="63"/>
      <c r="Q41" s="63"/>
      <c r="R41" s="63"/>
      <c r="S41" s="63"/>
      <c r="T41" s="63"/>
      <c r="U41" s="63"/>
    </row>
    <row r="42" customFormat="false" ht="19.5" hidden="false" customHeight="true" outlineLevel="0" collapsed="false">
      <c r="A42" s="54"/>
      <c r="B42" s="57"/>
      <c r="C42" s="54"/>
      <c r="D42" s="76"/>
      <c r="E42" s="66" t="s">
        <v>
22</v>
      </c>
      <c r="F42" s="68" t="s">
        <v>
69</v>
      </c>
      <c r="G42" s="68"/>
      <c r="H42" s="68"/>
      <c r="I42" s="68"/>
      <c r="J42" s="68"/>
      <c r="K42" s="68"/>
      <c r="L42" s="68"/>
      <c r="M42" s="68"/>
      <c r="N42" s="63"/>
      <c r="O42" s="63"/>
      <c r="P42" s="63"/>
      <c r="Q42" s="63"/>
      <c r="R42" s="63"/>
      <c r="S42" s="63"/>
      <c r="T42" s="63"/>
      <c r="U42" s="63"/>
    </row>
    <row r="43" customFormat="false" ht="19.5" hidden="false" customHeight="true" outlineLevel="0" collapsed="false">
      <c r="A43" s="54"/>
      <c r="B43" s="57"/>
      <c r="C43" s="54"/>
      <c r="D43" s="76"/>
      <c r="E43" s="68" t="s">
        <v>
38</v>
      </c>
      <c r="F43" s="68" t="s">
        <v>
61</v>
      </c>
      <c r="G43" s="68"/>
      <c r="H43" s="68"/>
      <c r="I43" s="68"/>
      <c r="J43" s="68"/>
      <c r="K43" s="68"/>
      <c r="L43" s="68"/>
      <c r="M43" s="68"/>
      <c r="N43" s="63"/>
      <c r="O43" s="63"/>
      <c r="P43" s="63"/>
      <c r="Q43" s="63"/>
      <c r="R43" s="63"/>
      <c r="S43" s="63"/>
      <c r="T43" s="63"/>
      <c r="U43" s="63"/>
    </row>
    <row r="44" customFormat="false" ht="19.5" hidden="false" customHeight="true" outlineLevel="0" collapsed="false">
      <c r="A44" s="54"/>
      <c r="B44" s="57"/>
      <c r="C44" s="54"/>
      <c r="D44" s="76"/>
      <c r="E44" s="69" t="s">
        <v>
42</v>
      </c>
      <c r="F44" s="66" t="s">
        <v>
75</v>
      </c>
      <c r="G44" s="66"/>
      <c r="H44" s="66"/>
      <c r="I44" s="66"/>
      <c r="J44" s="66"/>
      <c r="K44" s="66"/>
      <c r="L44" s="66"/>
      <c r="M44" s="66"/>
      <c r="N44" s="63"/>
      <c r="O44" s="63"/>
      <c r="P44" s="63"/>
      <c r="Q44" s="63"/>
      <c r="R44" s="63"/>
      <c r="S44" s="63"/>
      <c r="T44" s="63"/>
      <c r="U44" s="63"/>
    </row>
    <row r="45" customFormat="false" ht="19.5" hidden="false" customHeight="true" outlineLevel="0" collapsed="false">
      <c r="A45" s="54"/>
      <c r="B45" s="57"/>
      <c r="C45" s="54"/>
      <c r="D45" s="76"/>
      <c r="E45" s="72" t="s">
        <v>
44</v>
      </c>
      <c r="F45" s="73" t="s">
        <v>
67</v>
      </c>
      <c r="G45" s="73"/>
      <c r="H45" s="73"/>
      <c r="I45" s="73"/>
      <c r="J45" s="73"/>
      <c r="K45" s="73"/>
      <c r="L45" s="73"/>
      <c r="M45" s="73"/>
      <c r="N45" s="63"/>
      <c r="O45" s="63"/>
      <c r="P45" s="63"/>
      <c r="Q45" s="63"/>
      <c r="R45" s="63"/>
      <c r="S45" s="63"/>
      <c r="T45" s="63"/>
      <c r="U45" s="63"/>
    </row>
    <row r="46" customFormat="false" ht="19.5" hidden="false" customHeight="true" outlineLevel="0" collapsed="false">
      <c r="A46" s="54"/>
      <c r="B46" s="57"/>
      <c r="C46" s="54"/>
      <c r="D46" s="76"/>
      <c r="E46" s="74" t="s">
        <v>
45</v>
      </c>
      <c r="F46" s="74" t="s">
        <v>
61</v>
      </c>
      <c r="G46" s="74"/>
      <c r="H46" s="74"/>
      <c r="I46" s="74"/>
      <c r="J46" s="74"/>
      <c r="K46" s="74"/>
      <c r="L46" s="74"/>
      <c r="M46" s="74"/>
      <c r="N46" s="63"/>
      <c r="O46" s="63"/>
      <c r="P46" s="63"/>
      <c r="Q46" s="63"/>
      <c r="R46" s="63"/>
      <c r="S46" s="63"/>
      <c r="T46" s="63"/>
      <c r="U46" s="63"/>
    </row>
    <row r="47" customFormat="false" ht="19.5" hidden="false" customHeight="true" outlineLevel="0" collapsed="false">
      <c r="A47" s="75"/>
      <c r="B47" s="77"/>
      <c r="C47" s="77"/>
      <c r="D47" s="78"/>
      <c r="E47" s="79"/>
      <c r="F47" s="78"/>
      <c r="G47" s="78"/>
      <c r="H47" s="78"/>
      <c r="I47" s="78"/>
      <c r="J47" s="78"/>
      <c r="K47" s="78"/>
      <c r="L47" s="78"/>
      <c r="M47" s="78"/>
      <c r="N47" s="80"/>
      <c r="O47" s="80"/>
      <c r="P47" s="80"/>
      <c r="Q47" s="80"/>
      <c r="R47" s="80"/>
      <c r="S47" s="80"/>
      <c r="T47" s="80"/>
      <c r="U47" s="80"/>
    </row>
    <row r="48" customFormat="false" ht="19.5" hidden="false" customHeight="true" outlineLevel="0" collapsed="false">
      <c r="A48" s="54" t="s">
        <v>
76</v>
      </c>
      <c r="B48" s="57" t="s">
        <v>
83</v>
      </c>
      <c r="C48" s="81"/>
      <c r="D48" s="82"/>
      <c r="E48" s="62" t="s">
        <v>
7</v>
      </c>
      <c r="F48" s="62" t="s">
        <v>
60</v>
      </c>
      <c r="G48" s="62"/>
      <c r="H48" s="62"/>
      <c r="I48" s="62"/>
      <c r="J48" s="62"/>
      <c r="K48" s="62"/>
      <c r="L48" s="62"/>
      <c r="M48" s="62"/>
      <c r="N48" s="63" t="s">
        <v>
61</v>
      </c>
      <c r="O48" s="63"/>
      <c r="P48" s="63"/>
      <c r="Q48" s="63"/>
      <c r="R48" s="63" t="s">
        <v>
61</v>
      </c>
      <c r="S48" s="63"/>
      <c r="T48" s="63"/>
      <c r="U48" s="63"/>
    </row>
    <row r="49" customFormat="false" ht="19.5" hidden="false" customHeight="true" outlineLevel="0" collapsed="false">
      <c r="A49" s="54"/>
      <c r="B49" s="57"/>
      <c r="C49" s="83"/>
      <c r="D49" s="84"/>
      <c r="E49" s="68" t="s">
        <v>
33</v>
      </c>
      <c r="F49" s="68" t="s">
        <v>
61</v>
      </c>
      <c r="G49" s="68"/>
      <c r="H49" s="68"/>
      <c r="I49" s="68"/>
      <c r="J49" s="68"/>
      <c r="K49" s="68"/>
      <c r="L49" s="68"/>
      <c r="M49" s="68"/>
      <c r="N49" s="63"/>
      <c r="O49" s="63"/>
      <c r="P49" s="63"/>
      <c r="Q49" s="63"/>
      <c r="R49" s="63"/>
      <c r="S49" s="63"/>
      <c r="T49" s="63"/>
      <c r="U49" s="63"/>
    </row>
    <row r="50" customFormat="false" ht="19.5" hidden="false" customHeight="true" outlineLevel="0" collapsed="false">
      <c r="A50" s="54"/>
      <c r="B50" s="57"/>
      <c r="C50" s="83"/>
      <c r="D50" s="84"/>
      <c r="E50" s="68" t="s">
        <v>
39</v>
      </c>
      <c r="F50" s="66" t="s">
        <v>
82</v>
      </c>
      <c r="G50" s="66"/>
      <c r="H50" s="66"/>
      <c r="I50" s="66"/>
      <c r="J50" s="66"/>
      <c r="K50" s="66"/>
      <c r="L50" s="66"/>
      <c r="M50" s="66"/>
      <c r="N50" s="63"/>
      <c r="O50" s="63"/>
      <c r="P50" s="63"/>
      <c r="Q50" s="63"/>
      <c r="R50" s="63"/>
      <c r="S50" s="63"/>
      <c r="T50" s="63"/>
      <c r="U50" s="63"/>
    </row>
    <row r="51" customFormat="false" ht="19.5" hidden="false" customHeight="true" outlineLevel="0" collapsed="false">
      <c r="A51" s="54"/>
      <c r="B51" s="57"/>
      <c r="C51" s="83"/>
      <c r="D51" s="84"/>
      <c r="E51" s="69" t="s">
        <v>
42</v>
      </c>
      <c r="F51" s="66" t="s">
        <v>
75</v>
      </c>
      <c r="G51" s="66"/>
      <c r="H51" s="66"/>
      <c r="I51" s="66"/>
      <c r="J51" s="66"/>
      <c r="K51" s="66"/>
      <c r="L51" s="66"/>
      <c r="M51" s="66"/>
      <c r="N51" s="63"/>
      <c r="O51" s="63"/>
      <c r="P51" s="63"/>
      <c r="Q51" s="63"/>
      <c r="R51" s="63"/>
      <c r="S51" s="63"/>
      <c r="T51" s="63"/>
      <c r="U51" s="63"/>
    </row>
    <row r="52" customFormat="false" ht="19.5" hidden="false" customHeight="true" outlineLevel="0" collapsed="false">
      <c r="A52" s="54"/>
      <c r="B52" s="57"/>
      <c r="C52" s="83"/>
      <c r="D52" s="84"/>
      <c r="E52" s="72" t="s">
        <v>
44</v>
      </c>
      <c r="F52" s="73" t="s">
        <v>
67</v>
      </c>
      <c r="G52" s="73"/>
      <c r="H52" s="73"/>
      <c r="I52" s="73"/>
      <c r="J52" s="73"/>
      <c r="K52" s="73"/>
      <c r="L52" s="73"/>
      <c r="M52" s="73"/>
      <c r="N52" s="63"/>
      <c r="O52" s="63"/>
      <c r="P52" s="63"/>
      <c r="Q52" s="63"/>
      <c r="R52" s="63"/>
      <c r="S52" s="63"/>
      <c r="T52" s="63"/>
      <c r="U52" s="63"/>
    </row>
    <row r="53" customFormat="false" ht="19.5" hidden="false" customHeight="true" outlineLevel="0" collapsed="false">
      <c r="A53" s="54"/>
      <c r="B53" s="57"/>
      <c r="C53" s="85"/>
      <c r="D53" s="86"/>
      <c r="E53" s="74" t="s">
        <v>
45</v>
      </c>
      <c r="F53" s="74" t="s">
        <v>
61</v>
      </c>
      <c r="G53" s="74"/>
      <c r="H53" s="74"/>
      <c r="I53" s="74"/>
      <c r="J53" s="74"/>
      <c r="K53" s="74"/>
      <c r="L53" s="74"/>
      <c r="M53" s="74"/>
      <c r="N53" s="63"/>
      <c r="O53" s="63"/>
      <c r="P53" s="63"/>
      <c r="Q53" s="63"/>
      <c r="R53" s="63"/>
      <c r="S53" s="63"/>
      <c r="T53" s="63"/>
      <c r="U53" s="63"/>
    </row>
    <row r="54" customFormat="false" ht="13.5" hidden="false" customHeight="false" outlineLevel="0" collapsed="false">
      <c r="A54" s="87"/>
      <c r="B54" s="88"/>
      <c r="C54" s="88"/>
      <c r="D54" s="89"/>
      <c r="E54" s="90"/>
      <c r="F54" s="88"/>
      <c r="G54" s="88"/>
      <c r="H54" s="88"/>
      <c r="I54" s="88"/>
      <c r="J54" s="88"/>
      <c r="K54" s="88"/>
      <c r="L54" s="88"/>
      <c r="M54" s="88"/>
      <c r="N54" s="88"/>
      <c r="O54" s="88"/>
      <c r="P54" s="88"/>
      <c r="Q54" s="88"/>
      <c r="R54" s="88"/>
      <c r="S54" s="88"/>
      <c r="T54" s="88"/>
      <c r="U54" s="88"/>
    </row>
    <row r="57" customFormat="false" ht="48.75" hidden="false" customHeight="true" outlineLevel="0" collapsed="false">
</row>
  </sheetData>
  <mergeCells count="70">
    <mergeCell ref="A3:U3"/>
    <mergeCell ref="H5:K5"/>
    <mergeCell ref="A7:B7"/>
    <mergeCell ref="E7:M7"/>
    <mergeCell ref="N7:Q7"/>
    <mergeCell ref="R7:U7"/>
    <mergeCell ref="A8:B8"/>
    <mergeCell ref="F8:M8"/>
    <mergeCell ref="N8:Q8"/>
    <mergeCell ref="R8:U8"/>
    <mergeCell ref="A9:A31"/>
    <mergeCell ref="B9:B31"/>
    <mergeCell ref="C9:C31"/>
    <mergeCell ref="D9:D31"/>
    <mergeCell ref="F9:M9"/>
    <mergeCell ref="N9:Q31"/>
    <mergeCell ref="R9:U31"/>
    <mergeCell ref="F10:M10"/>
    <mergeCell ref="F11:M11"/>
    <mergeCell ref="F12:M12"/>
    <mergeCell ref="F13:M13"/>
    <mergeCell ref="F14:M14"/>
    <mergeCell ref="F15:M15"/>
    <mergeCell ref="F16:M16"/>
    <mergeCell ref="F17:M17"/>
    <mergeCell ref="F18:M18"/>
    <mergeCell ref="F19:M19"/>
    <mergeCell ref="F20:M20"/>
    <mergeCell ref="F21:M21"/>
    <mergeCell ref="F22:M22"/>
    <mergeCell ref="F23:M23"/>
    <mergeCell ref="F24:M24"/>
    <mergeCell ref="F25:M25"/>
    <mergeCell ref="F26:M26"/>
    <mergeCell ref="F27:M27"/>
    <mergeCell ref="F28:M28"/>
    <mergeCell ref="F29:M29"/>
    <mergeCell ref="F30:M30"/>
    <mergeCell ref="F31:M31"/>
    <mergeCell ref="A32:U32"/>
    <mergeCell ref="A33:A46"/>
    <mergeCell ref="B33:B46"/>
    <mergeCell ref="C33:C46"/>
    <mergeCell ref="D33:D46"/>
    <mergeCell ref="F33:M33"/>
    <mergeCell ref="N33:Q46"/>
    <mergeCell ref="R33:U46"/>
    <mergeCell ref="F34:M34"/>
    <mergeCell ref="F35:M35"/>
    <mergeCell ref="F36:M36"/>
    <mergeCell ref="F37:M37"/>
    <mergeCell ref="F38:M38"/>
    <mergeCell ref="F39:M39"/>
    <mergeCell ref="F40:M40"/>
    <mergeCell ref="F41:M41"/>
    <mergeCell ref="F42:M42"/>
    <mergeCell ref="F43:M43"/>
    <mergeCell ref="F44:M44"/>
    <mergeCell ref="F45:M45"/>
    <mergeCell ref="F46:M46"/>
    <mergeCell ref="A48:A53"/>
    <mergeCell ref="B48:B53"/>
    <mergeCell ref="F48:M48"/>
    <mergeCell ref="N48:Q53"/>
    <mergeCell ref="R48:U53"/>
    <mergeCell ref="F49:M49"/>
    <mergeCell ref="F50:M50"/>
    <mergeCell ref="F51:M51"/>
    <mergeCell ref="F52:M52"/>
    <mergeCell ref="F53:M53"/>
  </mergeCell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44" fitToWidth="1" fitToHeight="0" pageOrder="downThenOver" orientation="landscape" usePrinterDefaults="false" blackAndWhite="false" draft="false" cellComments="atEnd" useFirstPageNumber="true" horizontalDpi="300" verticalDpi="300" copies="1"/>
  <headerFooter differentFirst="false" differentOddEven="false">
    <oddHeader>
</oddHeader>
    <oddFooter>
</oddFooter>
  </headerFooter>
  <rowBreaks count="3" manualBreakCount="3">
    <brk id="31" man="true" max="16383" min="0"/>
    <brk id="53" man="true" max="16383" min="0"/>
    <brk id="81" man="true" max="16383" min="0"/>
  </rowBreaks>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AK7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9.5">
</sheetFormatPr>
  <cols>
    <col collapsed="false" hidden="false" max="20" min="1" style="91" width="3.74898785425101"/>
    <col collapsed="false" hidden="false" max="21" min="21" style="92" width="3.74898785425101"/>
    <col collapsed="false" hidden="false" max="34" min="22" style="91" width="3.74898785425101"/>
    <col collapsed="false" hidden="false" max="35" min="35" style="91" width="42.0971659919028"/>
    <col collapsed="false" hidden="false" max="36" min="36" style="91" width="13.2834008097166"/>
    <col collapsed="false" hidden="false" max="37" min="37" style="91" width="14.8906882591093"/>
    <col collapsed="false" hidden="false" max="1025" min="38" style="91" width="9"/>
  </cols>
  <sheetData>
    <row r="1" customFormat="false" ht="21" hidden="false" customHeight="false" outlineLevel="0" collapsed="false">
      <c r="A1" s="93" t="s">
        <v>
84</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0"/>
      <c r="AI1" s="0"/>
      <c r="AJ1" s="0"/>
      <c r="AK1" s="0"/>
    </row>
    <row r="2" customFormat="false" ht="21.95" hidden="false" customHeight="true" outlineLevel="0" collapsed="false">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94" t="s">
        <v>
85</v>
      </c>
      <c r="AJ2" s="95" t="str">
        <f aca="false">
IF(G11="","",VLOOKUP(G11,AI3:AJ7,2,0))</f>
        <v>
</v>
      </c>
      <c r="AK2" s="0"/>
    </row>
    <row r="3" customFormat="false" ht="26.25" hidden="false" customHeight="true" outlineLevel="0" collapsed="false">
      <c r="B3" s="96" t="s">
        <v>
86</v>
      </c>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0"/>
      <c r="AH3" s="0"/>
      <c r="AI3" s="94" t="s">
        <v>
87</v>
      </c>
      <c r="AJ3" s="97" t="n">
        <v>
1</v>
      </c>
      <c r="AK3" s="0"/>
    </row>
    <row r="4" customFormat="false" ht="26.25" hidden="false" customHeight="true" outlineLevel="0" collapsed="false">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0"/>
      <c r="AH4" s="0"/>
      <c r="AI4" s="94" t="s">
        <v>
88</v>
      </c>
      <c r="AJ4" s="97" t="n">
        <v>
2</v>
      </c>
      <c r="AK4" s="0"/>
    </row>
    <row r="5" customFormat="false" ht="26.25" hidden="false" customHeight="true" outlineLevel="0" collapsed="false">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0"/>
      <c r="AH5" s="0"/>
      <c r="AI5" s="94" t="s">
        <v>
58</v>
      </c>
      <c r="AJ5" s="97" t="n">
        <v>
3</v>
      </c>
      <c r="AK5" s="0"/>
    </row>
    <row r="6" customFormat="false" ht="26.25" hidden="false" customHeight="true" outlineLevel="0" collapsed="false">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0"/>
      <c r="AH6" s="0"/>
      <c r="AI6" s="94" t="s">
        <v>
89</v>
      </c>
      <c r="AJ6" s="97" t="n">
        <v>
4</v>
      </c>
      <c r="AK6" s="0"/>
    </row>
    <row r="7" customFormat="false" ht="21.95" hidden="false" customHeight="tru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94" t="s">
        <v>
90</v>
      </c>
      <c r="AJ7" s="97" t="n">
        <v>
5</v>
      </c>
      <c r="AK7" s="0"/>
    </row>
    <row r="8" s="91" customFormat="true" ht="21.95" hidden="false" customHeight="true" outlineLevel="0" collapsed="false">
      <c r="B8" s="98" t="s">
        <v>
91</v>
      </c>
      <c r="C8" s="0"/>
      <c r="D8" s="0"/>
      <c r="E8" s="0"/>
      <c r="F8" s="0"/>
      <c r="G8" s="0"/>
      <c r="H8" s="0"/>
      <c r="I8" s="0"/>
      <c r="J8" s="0"/>
      <c r="K8" s="0"/>
      <c r="L8" s="0"/>
      <c r="M8" s="0"/>
      <c r="N8" s="0"/>
      <c r="O8" s="0"/>
      <c r="P8" s="0"/>
      <c r="Q8" s="0"/>
      <c r="R8" s="0"/>
      <c r="S8" s="0"/>
      <c r="T8" s="0"/>
      <c r="V8" s="0"/>
      <c r="W8" s="0"/>
      <c r="X8" s="0"/>
      <c r="Y8" s="0"/>
      <c r="Z8" s="0"/>
      <c r="AA8" s="0"/>
      <c r="AB8" s="0"/>
      <c r="AC8" s="0"/>
      <c r="AD8" s="0"/>
      <c r="AE8" s="0"/>
      <c r="AF8" s="0"/>
      <c r="AG8" s="0"/>
      <c r="AH8" s="0"/>
      <c r="AI8" s="99" t="s">
        <v>
92</v>
      </c>
      <c r="AJ8" s="100" t="str">
        <f aca="false">
IF(AND(COUNTIF(V11,"*")=1,OR(AJ2=1,AJ2=2,)),VLOOKUP(V11,AI9:AJ11,2,0),"")</f>
        <v>
</v>
      </c>
      <c r="AK8" s="0"/>
    </row>
    <row r="9" customFormat="false" ht="21.95" hidden="false" customHeight="true" outlineLevel="0" collapsed="false">
      <c r="B9" s="101" t="s">
        <v>
93</v>
      </c>
      <c r="C9" s="101"/>
      <c r="D9" s="101"/>
      <c r="E9" s="101"/>
      <c r="F9" s="101"/>
      <c r="G9" s="102"/>
      <c r="H9" s="102"/>
      <c r="I9" s="102"/>
      <c r="J9" s="102"/>
      <c r="K9" s="101" t="s">
        <v>
94</v>
      </c>
      <c r="L9" s="101"/>
      <c r="M9" s="101"/>
      <c r="N9" s="101"/>
      <c r="O9" s="103"/>
      <c r="P9" s="103"/>
      <c r="Q9" s="103"/>
      <c r="R9" s="103"/>
      <c r="S9" s="103"/>
      <c r="T9" s="103"/>
      <c r="U9" s="103"/>
      <c r="V9" s="103"/>
      <c r="W9" s="103"/>
      <c r="X9" s="103"/>
      <c r="Y9" s="103"/>
      <c r="Z9" s="103"/>
      <c r="AA9" s="103"/>
      <c r="AB9" s="103"/>
      <c r="AC9" s="0"/>
      <c r="AD9" s="0"/>
      <c r="AE9" s="0"/>
      <c r="AF9" s="0"/>
      <c r="AG9" s="0"/>
      <c r="AH9" s="0"/>
      <c r="AI9" s="99" t="s">
        <v>
95</v>
      </c>
      <c r="AJ9" s="97" t="n">
        <v>
6</v>
      </c>
      <c r="AK9" s="0"/>
    </row>
    <row r="10" customFormat="false" ht="21.95" hidden="false" customHeight="true" outlineLevel="0" collapsed="false">
      <c r="B10" s="101" t="s">
        <v>
96</v>
      </c>
      <c r="C10" s="101"/>
      <c r="D10" s="101"/>
      <c r="E10" s="101"/>
      <c r="F10" s="101"/>
      <c r="G10" s="102"/>
      <c r="H10" s="102"/>
      <c r="I10" s="102"/>
      <c r="J10" s="102"/>
      <c r="K10" s="101" t="s">
        <v>
97</v>
      </c>
      <c r="L10" s="101"/>
      <c r="M10" s="101"/>
      <c r="N10" s="101"/>
      <c r="O10" s="102"/>
      <c r="P10" s="102"/>
      <c r="Q10" s="102"/>
      <c r="R10" s="102"/>
      <c r="S10" s="102"/>
      <c r="T10" s="102"/>
      <c r="U10" s="104" t="s">
        <v>
98</v>
      </c>
      <c r="V10" s="104"/>
      <c r="W10" s="104"/>
      <c r="X10" s="104"/>
      <c r="Y10" s="102"/>
      <c r="Z10" s="102"/>
      <c r="AA10" s="102"/>
      <c r="AB10" s="102"/>
      <c r="AC10" s="102"/>
      <c r="AD10" s="102"/>
      <c r="AE10" s="102"/>
      <c r="AF10" s="102"/>
      <c r="AG10" s="0"/>
      <c r="AH10" s="0"/>
      <c r="AI10" s="99" t="s">
        <v>
99</v>
      </c>
      <c r="AJ10" s="97" t="n">
        <v>
7</v>
      </c>
      <c r="AK10" s="0"/>
    </row>
    <row r="11" customFormat="false" ht="21.95" hidden="false" customHeight="true" outlineLevel="0" collapsed="false">
      <c r="B11" s="101" t="s">
        <v>
100</v>
      </c>
      <c r="C11" s="101"/>
      <c r="D11" s="101"/>
      <c r="E11" s="101"/>
      <c r="F11" s="101"/>
      <c r="G11" s="105"/>
      <c r="H11" s="105"/>
      <c r="I11" s="105"/>
      <c r="J11" s="105"/>
      <c r="K11" s="105"/>
      <c r="L11" s="105"/>
      <c r="M11" s="105"/>
      <c r="N11" s="105"/>
      <c r="O11" s="105"/>
      <c r="P11" s="105"/>
      <c r="Q11" s="105"/>
      <c r="R11" s="104" t="s">
        <v>
101</v>
      </c>
      <c r="S11" s="104"/>
      <c r="T11" s="104"/>
      <c r="U11" s="104"/>
      <c r="V11" s="105"/>
      <c r="W11" s="105"/>
      <c r="X11" s="105"/>
      <c r="Y11" s="105"/>
      <c r="Z11" s="105"/>
      <c r="AA11" s="105"/>
      <c r="AB11" s="105"/>
      <c r="AC11" s="0"/>
      <c r="AD11" s="0"/>
      <c r="AE11" s="0"/>
      <c r="AF11" s="0"/>
      <c r="AG11" s="0"/>
      <c r="AH11" s="0"/>
      <c r="AI11" s="99" t="s">
        <v>
102</v>
      </c>
      <c r="AJ11" s="97" t="n">
        <v>
8</v>
      </c>
      <c r="AK11" s="0"/>
    </row>
    <row r="12" customFormat="false" ht="17.25" hidden="false" customHeight="true" outlineLevel="0" collapsed="false">
      <c r="B12" s="106" t="s">
        <v>
103</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92"/>
      <c r="AH12" s="0"/>
      <c r="AI12" s="0"/>
      <c r="AJ12" s="97"/>
      <c r="AK12" s="0"/>
    </row>
    <row r="13" customFormat="false" ht="17.25" hidden="false" customHeight="true" outlineLevel="0" collapsed="false">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92"/>
      <c r="AH13" s="0"/>
      <c r="AI13" s="99"/>
      <c r="AJ13" s="0"/>
      <c r="AK13" s="0"/>
    </row>
    <row r="14" s="91" customFormat="true" ht="18" hidden="false" customHeight="true" outlineLevel="0" collapsed="false">
      <c r="B14" s="0"/>
      <c r="C14" s="0"/>
      <c r="D14" s="0"/>
      <c r="E14" s="0"/>
      <c r="F14" s="0"/>
      <c r="G14" s="0"/>
      <c r="H14" s="0"/>
      <c r="I14" s="0"/>
      <c r="J14" s="0"/>
      <c r="K14" s="0"/>
      <c r="L14" s="0"/>
      <c r="M14" s="0"/>
      <c r="N14" s="0"/>
      <c r="O14" s="0"/>
      <c r="P14" s="0"/>
      <c r="Q14" s="0"/>
      <c r="R14" s="0"/>
      <c r="S14" s="0"/>
      <c r="T14" s="0"/>
      <c r="V14" s="0"/>
      <c r="W14" s="0"/>
      <c r="X14" s="0"/>
      <c r="Y14" s="0"/>
      <c r="Z14" s="0"/>
      <c r="AA14" s="0"/>
      <c r="AB14" s="0"/>
      <c r="AC14" s="0"/>
      <c r="AD14" s="0"/>
      <c r="AE14" s="0"/>
      <c r="AF14" s="0"/>
      <c r="AH14" s="0"/>
      <c r="AI14" s="99"/>
      <c r="AJ14" s="0"/>
      <c r="AK14" s="0"/>
    </row>
    <row r="15" s="91" customFormat="true" ht="21.95" hidden="false" customHeight="true" outlineLevel="0" collapsed="false">
      <c r="B15" s="98" t="s">
        <v>
104</v>
      </c>
      <c r="C15" s="0"/>
      <c r="D15" s="0"/>
      <c r="E15" s="0"/>
      <c r="F15" s="0"/>
      <c r="G15" s="0"/>
      <c r="H15" s="0"/>
      <c r="I15" s="0"/>
      <c r="J15" s="0"/>
      <c r="K15" s="0"/>
      <c r="L15" s="0"/>
      <c r="M15" s="0"/>
      <c r="N15" s="0"/>
      <c r="O15" s="0"/>
      <c r="P15" s="0"/>
      <c r="Q15" s="0"/>
      <c r="R15" s="0"/>
      <c r="S15" s="0"/>
      <c r="T15" s="0"/>
      <c r="V15" s="0"/>
      <c r="W15" s="0"/>
      <c r="X15" s="0"/>
      <c r="Y15" s="0"/>
      <c r="Z15" s="0"/>
      <c r="AA15" s="0"/>
      <c r="AB15" s="0"/>
      <c r="AC15" s="0"/>
      <c r="AD15" s="0"/>
      <c r="AE15" s="0"/>
      <c r="AF15" s="0"/>
      <c r="AH15" s="0"/>
      <c r="AI15" s="99" t="s">
        <v>
105</v>
      </c>
      <c r="AJ15" s="0"/>
      <c r="AK15" s="0"/>
    </row>
    <row r="16" customFormat="false" ht="21.95" hidden="false" customHeight="true" outlineLevel="0" collapsed="false">
      <c r="B16" s="107" t="s">
        <v>
106</v>
      </c>
      <c r="C16" s="107"/>
      <c r="D16" s="107"/>
      <c r="E16" s="107"/>
      <c r="F16" s="107"/>
      <c r="G16" s="107"/>
      <c r="H16" s="107"/>
      <c r="I16" s="107"/>
      <c r="J16" s="107"/>
      <c r="K16" s="107"/>
      <c r="L16" s="108" t="s">
        <v>
107</v>
      </c>
      <c r="M16" s="108"/>
      <c r="N16" s="109"/>
      <c r="O16" s="109"/>
      <c r="P16" s="110" t="s">
        <v>
108</v>
      </c>
      <c r="Q16" s="109"/>
      <c r="R16" s="109"/>
      <c r="S16" s="111" t="s">
        <v>
109</v>
      </c>
      <c r="T16" s="112"/>
      <c r="U16" s="112"/>
      <c r="V16" s="0"/>
      <c r="W16" s="0"/>
      <c r="X16" s="0"/>
      <c r="Y16" s="0"/>
      <c r="Z16" s="0"/>
      <c r="AA16" s="0"/>
      <c r="AB16" s="0"/>
      <c r="AC16" s="0"/>
      <c r="AD16" s="112"/>
      <c r="AE16" s="112"/>
      <c r="AF16" s="0"/>
      <c r="AH16" s="0"/>
      <c r="AI16" s="113" t="str">
        <f aca="false">
L16&amp;N16&amp;P16&amp;Q16&amp;S16&amp;"１日"</f>
        <v>
令和年月１日</v>
      </c>
      <c r="AJ16" s="114"/>
      <c r="AK16" s="114"/>
    </row>
    <row r="17" customFormat="false" ht="21.95" hidden="false" customHeight="true" outlineLevel="0" collapsed="false">
      <c r="B17" s="107" t="s">
        <v>
110</v>
      </c>
      <c r="C17" s="107"/>
      <c r="D17" s="107"/>
      <c r="E17" s="107"/>
      <c r="F17" s="107"/>
      <c r="G17" s="107"/>
      <c r="H17" s="107"/>
      <c r="I17" s="107"/>
      <c r="J17" s="107"/>
      <c r="K17" s="107"/>
      <c r="L17" s="107"/>
      <c r="M17" s="107"/>
      <c r="N17" s="107"/>
      <c r="O17" s="107"/>
      <c r="P17" s="115"/>
      <c r="Q17" s="115"/>
      <c r="R17" s="115"/>
      <c r="S17" s="116" t="s">
        <v>
111</v>
      </c>
      <c r="T17" s="0"/>
      <c r="U17" s="0"/>
      <c r="V17" s="0"/>
      <c r="W17" s="0"/>
      <c r="X17" s="0"/>
      <c r="Y17" s="0"/>
      <c r="Z17" s="0"/>
      <c r="AA17" s="0"/>
      <c r="AB17" s="0"/>
      <c r="AC17" s="0"/>
      <c r="AD17" s="0"/>
      <c r="AE17" s="0"/>
      <c r="AF17" s="0"/>
      <c r="AH17" s="0"/>
      <c r="AI17" s="99" t="s">
        <v>
112</v>
      </c>
      <c r="AJ17" s="117" t="s">
        <v>
113</v>
      </c>
      <c r="AK17" s="0"/>
    </row>
    <row r="18" customFormat="false" ht="21.95" hidden="false" customHeight="true" outlineLevel="0" collapsed="false">
      <c r="B18" s="118" t="s">
        <v>
114</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9"/>
      <c r="AA18" s="119"/>
      <c r="AB18" s="119"/>
      <c r="AC18" s="120" t="s">
        <v>
111</v>
      </c>
      <c r="AD18" s="0"/>
      <c r="AE18" s="0"/>
      <c r="AF18" s="0"/>
      <c r="AH18" s="0"/>
      <c r="AI18" s="121" t="e">
        <f aca="false">
(Z18-P17)/Z18</f>
        <v>
#DIV/0!</v>
      </c>
      <c r="AJ18" s="122" t="e">
        <f aca="false">
AI18</f>
        <v>
#DIV/0!</v>
      </c>
      <c r="AK18" s="0"/>
    </row>
    <row r="19" customFormat="false" ht="21.95" hidden="false" customHeight="true" outlineLevel="0" collapsed="false">
      <c r="B19" s="123" t="s">
        <v>
115</v>
      </c>
      <c r="C19" s="123"/>
      <c r="D19" s="123"/>
      <c r="E19" s="123"/>
      <c r="F19" s="123"/>
      <c r="G19" s="123"/>
      <c r="H19" s="124" t="str">
        <f aca="false">
IF(P17="","",IF(AND(H20="否",ROUND(AI18,4)&gt;=0.05),"可","否"))</f>
        <v>
</v>
      </c>
      <c r="I19" s="124"/>
      <c r="J19" s="124"/>
      <c r="K19" s="0"/>
      <c r="L19" s="0"/>
      <c r="M19" s="0"/>
      <c r="N19" s="125"/>
      <c r="O19" s="125"/>
      <c r="P19" s="125"/>
      <c r="Q19" s="125"/>
      <c r="R19" s="125"/>
      <c r="S19" s="125"/>
      <c r="T19" s="125"/>
      <c r="U19" s="125"/>
      <c r="V19" s="125"/>
      <c r="W19" s="125"/>
      <c r="X19" s="125"/>
      <c r="Y19" s="125"/>
      <c r="Z19" s="125"/>
      <c r="AA19" s="125"/>
      <c r="AB19" s="125"/>
      <c r="AC19" s="125"/>
      <c r="AD19" s="125"/>
      <c r="AE19" s="125"/>
      <c r="AF19" s="125"/>
      <c r="AH19" s="0"/>
      <c r="AI19" s="126" t="s">
        <v>
116</v>
      </c>
      <c r="AJ19" s="127" t="s">
        <v>
117</v>
      </c>
      <c r="AK19" s="0"/>
    </row>
    <row r="20" customFormat="false" ht="21.95" hidden="false" customHeight="true" outlineLevel="0" collapsed="false">
      <c r="B20" s="128" t="s">
        <v>
118</v>
      </c>
      <c r="C20" s="128"/>
      <c r="D20" s="128"/>
      <c r="E20" s="128"/>
      <c r="F20" s="128"/>
      <c r="G20" s="128"/>
      <c r="H20" s="129" t="str">
        <f aca="false">
IF(N16="","",IF(AND(AI20="可",AJ20="可"),"可","否"))</f>
        <v>
</v>
      </c>
      <c r="I20" s="129"/>
      <c r="J20" s="129"/>
      <c r="K20" s="0"/>
      <c r="L20" s="0"/>
      <c r="M20" s="0"/>
      <c r="N20" s="125"/>
      <c r="O20" s="125"/>
      <c r="P20" s="125"/>
      <c r="Q20" s="125"/>
      <c r="R20" s="125"/>
      <c r="S20" s="125"/>
      <c r="T20" s="125"/>
      <c r="U20" s="125"/>
      <c r="V20" s="125"/>
      <c r="W20" s="125"/>
      <c r="X20" s="125"/>
      <c r="Y20" s="125"/>
      <c r="Z20" s="125"/>
      <c r="AA20" s="0"/>
      <c r="AB20" s="0"/>
      <c r="AC20" s="0"/>
      <c r="AD20" s="0"/>
      <c r="AE20" s="125"/>
      <c r="AF20" s="125"/>
      <c r="AH20" s="0"/>
      <c r="AI20" s="126" t="str">
        <f aca="false">
IF(P17="","",IF(OR(AND(AJ8=7,P17&lt;=750),(AND(AJ8=8,P17&lt;=900))),"可","否"))</f>
        <v>
</v>
      </c>
      <c r="AJ20" s="130" t="str">
        <f aca="false">
IF(AND(N16=3,OR(Q16=2,Q16=3)),"否","可")</f>
        <v>
可</v>
      </c>
      <c r="AK20" s="112"/>
    </row>
    <row r="21" customFormat="false" ht="20.25" hidden="false" customHeight="true" outlineLevel="0" collapsed="false">
      <c r="B21" s="131" t="s">
        <v>
119</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H21" s="0"/>
      <c r="AI21" s="0"/>
      <c r="AJ21" s="0"/>
      <c r="AK21" s="0"/>
    </row>
    <row r="22" customFormat="false" ht="20.25" hidden="false" customHeight="true" outlineLevel="0" collapsed="false">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H22" s="0"/>
      <c r="AI22" s="0"/>
      <c r="AJ22" s="0"/>
      <c r="AK22" s="0"/>
    </row>
    <row r="23" customFormat="false" ht="20.25" hidden="false" customHeight="true" outlineLevel="0" collapsed="false">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H23" s="0"/>
      <c r="AI23" s="0"/>
      <c r="AJ23" s="0"/>
      <c r="AK23" s="0"/>
    </row>
    <row r="24" customFormat="false" ht="20.25" hidden="false" customHeight="true" outlineLevel="0" collapsed="false">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H24" s="0"/>
      <c r="AI24" s="0"/>
      <c r="AJ24" s="0"/>
      <c r="AK24" s="0"/>
    </row>
    <row r="25" customFormat="false" ht="20.25" hidden="false" customHeight="true" outlineLevel="0" collapsed="false">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H25" s="0"/>
      <c r="AI25" s="0"/>
      <c r="AJ25" s="0"/>
      <c r="AK25" s="0"/>
    </row>
    <row r="26" customFormat="false" ht="20.25" hidden="false" customHeight="true" outlineLevel="0" collapsed="false">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H26" s="0"/>
      <c r="AI26" s="0"/>
      <c r="AJ26" s="0"/>
      <c r="AK26" s="0"/>
    </row>
    <row r="27" customFormat="false" ht="20.25" hidden="false" customHeight="true" outlineLevel="0" collapsed="false">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H27" s="0"/>
      <c r="AI27" s="0"/>
      <c r="AJ27" s="0"/>
      <c r="AK27" s="0"/>
    </row>
    <row r="28" customFormat="false" ht="20.25" hidden="false" customHeight="true" outlineLevel="0" collapsed="false">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H28" s="0"/>
      <c r="AI28" s="0"/>
      <c r="AJ28" s="0"/>
      <c r="AK28" s="0"/>
    </row>
    <row r="29" s="91" customFormat="true" ht="18" hidden="false" customHeight="true" outlineLevel="0" collapsed="false">
      <c r="B29" s="0"/>
      <c r="C29" s="0"/>
      <c r="D29" s="0"/>
      <c r="E29" s="0"/>
      <c r="F29" s="0"/>
      <c r="G29" s="0"/>
      <c r="H29" s="0"/>
      <c r="I29" s="0"/>
      <c r="J29" s="0"/>
      <c r="K29" s="0"/>
      <c r="L29" s="0"/>
      <c r="M29" s="0"/>
      <c r="N29" s="92"/>
      <c r="O29" s="92"/>
      <c r="P29" s="92"/>
      <c r="Q29" s="92"/>
      <c r="R29" s="92"/>
      <c r="S29" s="92"/>
      <c r="T29" s="0"/>
      <c r="V29" s="0"/>
      <c r="W29" s="0"/>
      <c r="X29" s="0"/>
      <c r="Y29" s="0"/>
      <c r="Z29" s="0"/>
      <c r="AA29" s="0"/>
      <c r="AB29" s="0"/>
      <c r="AC29" s="0"/>
      <c r="AD29" s="0"/>
      <c r="AE29" s="0"/>
      <c r="AF29" s="0"/>
      <c r="AH29" s="0"/>
      <c r="AI29" s="0"/>
      <c r="AJ29" s="0"/>
      <c r="AK29" s="0"/>
    </row>
    <row r="30" s="91" customFormat="true" ht="21.95" hidden="false" customHeight="true" outlineLevel="0" collapsed="false">
      <c r="B30" s="132" t="s">
        <v>
120</v>
      </c>
      <c r="C30" s="132"/>
      <c r="D30" s="132"/>
      <c r="E30" s="132"/>
      <c r="F30" s="132"/>
      <c r="G30" s="132"/>
      <c r="H30" s="132"/>
      <c r="I30" s="132"/>
      <c r="J30" s="0"/>
      <c r="K30" s="133" t="s">
        <v>
121</v>
      </c>
      <c r="L30" s="0"/>
      <c r="M30" s="0"/>
      <c r="N30" s="92"/>
      <c r="O30" s="92"/>
      <c r="P30" s="92"/>
      <c r="Q30" s="92"/>
      <c r="R30" s="92"/>
      <c r="S30" s="92"/>
      <c r="T30" s="0"/>
      <c r="V30" s="0"/>
      <c r="W30" s="0"/>
      <c r="X30" s="0"/>
      <c r="Y30" s="0"/>
      <c r="Z30" s="0"/>
      <c r="AA30" s="0"/>
      <c r="AB30" s="0"/>
      <c r="AC30" s="0"/>
      <c r="AD30" s="0"/>
      <c r="AE30" s="0"/>
      <c r="AF30" s="0"/>
      <c r="AH30" s="0"/>
      <c r="AI30" s="0"/>
      <c r="AJ30" s="0"/>
      <c r="AK30" s="0"/>
    </row>
    <row r="31" customFormat="false" ht="21.95" hidden="false" customHeight="true" outlineLevel="0" collapsed="false">
      <c r="B31" s="98" t="s">
        <v>
122</v>
      </c>
      <c r="C31" s="0"/>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H31" s="0"/>
      <c r="AI31" s="0"/>
      <c r="AJ31" s="0"/>
      <c r="AK31" s="0"/>
    </row>
    <row r="32" customFormat="false" ht="21.95" hidden="false" customHeight="true" outlineLevel="0" collapsed="false">
      <c r="B32" s="134"/>
      <c r="C32" s="134"/>
      <c r="D32" s="134"/>
      <c r="E32" s="134"/>
      <c r="F32" s="134"/>
      <c r="G32" s="134"/>
      <c r="H32" s="134"/>
      <c r="I32" s="134"/>
      <c r="J32" s="134"/>
      <c r="K32" s="134"/>
      <c r="L32" s="101" t="s">
        <v>
123</v>
      </c>
      <c r="M32" s="101"/>
      <c r="N32" s="101"/>
      <c r="O32" s="101"/>
      <c r="P32" s="101"/>
      <c r="Q32" s="135" t="s">
        <v>
124</v>
      </c>
      <c r="R32" s="135"/>
      <c r="S32" s="135"/>
      <c r="T32" s="135"/>
      <c r="U32" s="101" t="s">
        <v>
125</v>
      </c>
      <c r="V32" s="101"/>
      <c r="W32" s="101"/>
      <c r="X32" s="101"/>
      <c r="Y32" s="136"/>
      <c r="Z32" s="136"/>
      <c r="AA32" s="137" t="s">
        <v>
126</v>
      </c>
      <c r="AB32" s="137"/>
      <c r="AC32" s="137"/>
      <c r="AD32" s="137"/>
      <c r="AE32" s="0"/>
      <c r="AF32" s="0"/>
      <c r="AH32" s="112"/>
      <c r="AI32" s="112"/>
      <c r="AJ32" s="112"/>
      <c r="AK32" s="112"/>
    </row>
    <row r="33" customFormat="false" ht="21.95" hidden="false" customHeight="true" outlineLevel="0" collapsed="false">
      <c r="B33" s="134"/>
      <c r="C33" s="134"/>
      <c r="D33" s="134"/>
      <c r="E33" s="134"/>
      <c r="F33" s="134"/>
      <c r="G33" s="134"/>
      <c r="H33" s="134"/>
      <c r="I33" s="134"/>
      <c r="J33" s="134"/>
      <c r="K33" s="134"/>
      <c r="L33" s="101"/>
      <c r="M33" s="101"/>
      <c r="N33" s="101"/>
      <c r="O33" s="101"/>
      <c r="P33" s="101"/>
      <c r="Q33" s="135"/>
      <c r="R33" s="135"/>
      <c r="S33" s="135"/>
      <c r="T33" s="135"/>
      <c r="U33" s="101"/>
      <c r="V33" s="101"/>
      <c r="W33" s="101"/>
      <c r="X33" s="101"/>
      <c r="Y33" s="136"/>
      <c r="Z33" s="136"/>
      <c r="AA33" s="137"/>
      <c r="AB33" s="137"/>
      <c r="AC33" s="137"/>
      <c r="AD33" s="137"/>
      <c r="AE33" s="0"/>
      <c r="AF33" s="0"/>
      <c r="AH33" s="112"/>
      <c r="AI33" s="112"/>
      <c r="AJ33" s="112"/>
      <c r="AK33" s="112"/>
    </row>
    <row r="34" customFormat="false" ht="21.95" hidden="false" customHeight="true" outlineLevel="0" collapsed="false">
      <c r="B34" s="107" t="s">
        <v>
106</v>
      </c>
      <c r="C34" s="107"/>
      <c r="D34" s="107"/>
      <c r="E34" s="107"/>
      <c r="F34" s="107"/>
      <c r="G34" s="107"/>
      <c r="H34" s="107"/>
      <c r="I34" s="107"/>
      <c r="J34" s="107"/>
      <c r="K34" s="107"/>
      <c r="L34" s="138" t="str">
        <f aca="false">
IF(N16="","",EOMONTH(AI16,0))</f>
        <v>
</v>
      </c>
      <c r="M34" s="138"/>
      <c r="N34" s="138"/>
      <c r="O34" s="138"/>
      <c r="P34" s="138"/>
      <c r="Q34" s="139" t="str">
        <f aca="false">
IF($P$17=0,"",$P$17)</f>
        <v>
</v>
      </c>
      <c r="R34" s="139"/>
      <c r="S34" s="139"/>
      <c r="T34" s="139"/>
      <c r="U34" s="140" t="str">
        <f aca="false">
IF(Q34="","",ROUND(($Z$18-Q34)/$Z$18,4))</f>
        <v>
</v>
      </c>
      <c r="V34" s="140"/>
      <c r="W34" s="140"/>
      <c r="X34" s="140"/>
      <c r="Y34" s="136"/>
      <c r="Z34" s="136"/>
      <c r="AA34" s="141"/>
      <c r="AB34" s="141"/>
      <c r="AC34" s="141"/>
      <c r="AD34" s="141"/>
      <c r="AE34" s="0"/>
      <c r="AF34" s="0"/>
      <c r="AH34" s="112"/>
      <c r="AI34" s="112"/>
      <c r="AJ34" s="112"/>
      <c r="AK34" s="112"/>
    </row>
    <row r="35" customFormat="false" ht="21.95" hidden="false" customHeight="true" outlineLevel="0" collapsed="false">
      <c r="B35" s="107" t="s">
        <v>
127</v>
      </c>
      <c r="C35" s="107"/>
      <c r="D35" s="107"/>
      <c r="E35" s="107"/>
      <c r="F35" s="107"/>
      <c r="G35" s="107"/>
      <c r="H35" s="107"/>
      <c r="I35" s="107"/>
      <c r="J35" s="107"/>
      <c r="K35" s="107"/>
      <c r="L35" s="138" t="str">
        <f aca="false">
IF($N$16="","",EOMONTH(L34,1))</f>
        <v>
</v>
      </c>
      <c r="M35" s="138"/>
      <c r="N35" s="138"/>
      <c r="O35" s="138"/>
      <c r="P35" s="138"/>
      <c r="Q35" s="142"/>
      <c r="R35" s="142"/>
      <c r="S35" s="142"/>
      <c r="T35" s="142"/>
      <c r="U35" s="140" t="str">
        <f aca="false">
IF(Q35="","",ROUND(($Z$18-Q35)/$Z$18,4))</f>
        <v>
</v>
      </c>
      <c r="V35" s="140"/>
      <c r="W35" s="140"/>
      <c r="X35" s="140"/>
      <c r="Y35" s="136"/>
      <c r="Z35" s="136"/>
      <c r="AA35" s="141"/>
      <c r="AB35" s="141"/>
      <c r="AC35" s="141"/>
      <c r="AD35" s="141"/>
      <c r="AE35" s="0"/>
      <c r="AF35" s="0"/>
      <c r="AH35" s="112"/>
      <c r="AI35" s="112"/>
      <c r="AJ35" s="112"/>
      <c r="AK35" s="112"/>
    </row>
    <row r="36" customFormat="false" ht="21.95" hidden="false" customHeight="true" outlineLevel="0" collapsed="false">
      <c r="B36" s="107" t="s">
        <v>
128</v>
      </c>
      <c r="C36" s="107"/>
      <c r="D36" s="107"/>
      <c r="E36" s="107"/>
      <c r="F36" s="107"/>
      <c r="G36" s="107"/>
      <c r="H36" s="107"/>
      <c r="I36" s="107"/>
      <c r="J36" s="107"/>
      <c r="K36" s="107"/>
      <c r="L36" s="138" t="str">
        <f aca="false">
IF($N$16="","",EOMONTH(L35,1))</f>
        <v>
</v>
      </c>
      <c r="M36" s="138"/>
      <c r="N36" s="138"/>
      <c r="O36" s="138"/>
      <c r="P36" s="138"/>
      <c r="Q36" s="142"/>
      <c r="R36" s="142"/>
      <c r="S36" s="142"/>
      <c r="T36" s="142"/>
      <c r="U36" s="140" t="str">
        <f aca="false">
IF(Q36="","",ROUND(($Z$18-Q36)/$Z$18,4))</f>
        <v>
</v>
      </c>
      <c r="V36" s="140"/>
      <c r="W36" s="140"/>
      <c r="X36" s="140"/>
      <c r="Y36" s="136"/>
      <c r="Z36" s="136"/>
      <c r="AA36" s="129" t="str">
        <f aca="false">
IF(U34="","",IF(AND($H$19="可",U34&gt;=0.05),"可","否"))</f>
        <v>
</v>
      </c>
      <c r="AB36" s="129"/>
      <c r="AC36" s="129"/>
      <c r="AD36" s="129"/>
      <c r="AE36" s="0"/>
      <c r="AF36" s="0"/>
      <c r="AH36" s="112"/>
      <c r="AI36" s="112"/>
      <c r="AJ36" s="112"/>
      <c r="AK36" s="112"/>
    </row>
    <row r="37" customFormat="false" ht="21.95" hidden="false" customHeight="true" outlineLevel="0" collapsed="false">
      <c r="B37" s="107" t="s">
        <v>
129</v>
      </c>
      <c r="C37" s="107"/>
      <c r="D37" s="107"/>
      <c r="E37" s="107"/>
      <c r="F37" s="107"/>
      <c r="G37" s="107"/>
      <c r="H37" s="107"/>
      <c r="I37" s="107"/>
      <c r="J37" s="107"/>
      <c r="K37" s="107"/>
      <c r="L37" s="138" t="str">
        <f aca="false">
IF($N$16="","",EOMONTH(L36,1))</f>
        <v>
</v>
      </c>
      <c r="M37" s="138"/>
      <c r="N37" s="138"/>
      <c r="O37" s="138"/>
      <c r="P37" s="138"/>
      <c r="Q37" s="142"/>
      <c r="R37" s="142"/>
      <c r="S37" s="142"/>
      <c r="T37" s="142"/>
      <c r="U37" s="140" t="str">
        <f aca="false">
IF(Q37="","",ROUND(($Z$18-Q37)/$Z$18,4))</f>
        <v>
</v>
      </c>
      <c r="V37" s="140"/>
      <c r="W37" s="140"/>
      <c r="X37" s="140"/>
      <c r="Y37" s="136"/>
      <c r="Z37" s="136"/>
      <c r="AA37" s="129" t="str">
        <f aca="false">
IF(U35="","",IF(AND($H$19="可",U35&gt;=0.05),"可","否"))</f>
        <v>
</v>
      </c>
      <c r="AB37" s="129"/>
      <c r="AC37" s="129"/>
      <c r="AD37" s="129"/>
      <c r="AE37" s="0"/>
      <c r="AF37" s="0"/>
      <c r="AH37" s="112"/>
      <c r="AI37" s="112"/>
      <c r="AJ37" s="112"/>
      <c r="AK37" s="112"/>
    </row>
    <row r="38" customFormat="false" ht="21.95" hidden="false" customHeight="true" outlineLevel="0" collapsed="false">
      <c r="B38" s="107" t="s">
        <v>
130</v>
      </c>
      <c r="C38" s="107"/>
      <c r="D38" s="107"/>
      <c r="E38" s="107"/>
      <c r="F38" s="107"/>
      <c r="G38" s="107"/>
      <c r="H38" s="107"/>
      <c r="I38" s="107"/>
      <c r="J38" s="107"/>
      <c r="K38" s="107"/>
      <c r="L38" s="138" t="str">
        <f aca="false">
IF($N$16="","",EOMONTH(L37,1))</f>
        <v>
</v>
      </c>
      <c r="M38" s="138"/>
      <c r="N38" s="138"/>
      <c r="O38" s="138"/>
      <c r="P38" s="138"/>
      <c r="Q38" s="142"/>
      <c r="R38" s="142"/>
      <c r="S38" s="142"/>
      <c r="T38" s="142"/>
      <c r="U38" s="140" t="str">
        <f aca="false">
IF(Q38="","",ROUND(($Z$18-Q38)/$Z$18,4))</f>
        <v>
</v>
      </c>
      <c r="V38" s="140"/>
      <c r="W38" s="140"/>
      <c r="X38" s="140"/>
      <c r="Y38" s="143" t="s">
        <v>
131</v>
      </c>
      <c r="Z38" s="143"/>
      <c r="AA38" s="129" t="str">
        <f aca="false">
IF(U36="","",IF(AND($H$19="可",U36&gt;=0.05),"可","否"))</f>
        <v>
</v>
      </c>
      <c r="AB38" s="129"/>
      <c r="AC38" s="129"/>
      <c r="AD38" s="129"/>
      <c r="AE38" s="0"/>
      <c r="AF38" s="0"/>
      <c r="AH38" s="112"/>
      <c r="AI38" s="112"/>
      <c r="AJ38" s="112"/>
      <c r="AK38" s="112"/>
    </row>
    <row r="39" customFormat="false" ht="21.95" hidden="false" customHeight="true" outlineLevel="0" collapsed="false">
      <c r="B39" s="107" t="s">
        <v>
132</v>
      </c>
      <c r="C39" s="107"/>
      <c r="D39" s="107"/>
      <c r="E39" s="107"/>
      <c r="F39" s="107"/>
      <c r="G39" s="107"/>
      <c r="H39" s="107"/>
      <c r="I39" s="107"/>
      <c r="J39" s="107"/>
      <c r="K39" s="107"/>
      <c r="L39" s="138" t="str">
        <f aca="false">
IF($N$16="","",EOMONTH(L38,1))</f>
        <v>
</v>
      </c>
      <c r="M39" s="138"/>
      <c r="N39" s="138"/>
      <c r="O39" s="138"/>
      <c r="P39" s="138"/>
      <c r="Q39" s="142"/>
      <c r="R39" s="142"/>
      <c r="S39" s="142"/>
      <c r="T39" s="142"/>
      <c r="U39" s="140" t="str">
        <f aca="false">
IF(Q39="","",ROUND(($Z$18-Q39)/$Z$18,4))</f>
        <v>
</v>
      </c>
      <c r="V39" s="140"/>
      <c r="W39" s="140"/>
      <c r="X39" s="140"/>
      <c r="Y39" s="143"/>
      <c r="Z39" s="143"/>
      <c r="AA39" s="144" t="str">
        <f aca="false">
IF(U37="","",IF(AND($H$19="可",U37&gt;=0.05),"可","否"))</f>
        <v>
</v>
      </c>
      <c r="AB39" s="144"/>
      <c r="AC39" s="144"/>
      <c r="AD39" s="144"/>
      <c r="AE39" s="0"/>
      <c r="AF39" s="0"/>
      <c r="AH39" s="112"/>
      <c r="AI39" s="112"/>
      <c r="AJ39" s="112"/>
      <c r="AK39" s="112"/>
    </row>
    <row r="40" customFormat="false" ht="21.95" hidden="false" customHeight="true" outlineLevel="0" collapsed="false">
      <c r="B40" s="107"/>
      <c r="C40" s="107"/>
      <c r="D40" s="107"/>
      <c r="E40" s="107"/>
      <c r="F40" s="107"/>
      <c r="G40" s="107"/>
      <c r="H40" s="107"/>
      <c r="I40" s="107"/>
      <c r="J40" s="107"/>
      <c r="K40" s="107"/>
      <c r="L40" s="138" t="str">
        <f aca="false">
IF($N$16="","",EOMONTH(L39,1))</f>
        <v>
</v>
      </c>
      <c r="M40" s="138"/>
      <c r="N40" s="138"/>
      <c r="O40" s="138"/>
      <c r="P40" s="138"/>
      <c r="Q40" s="141"/>
      <c r="R40" s="141"/>
      <c r="S40" s="141"/>
      <c r="T40" s="141"/>
      <c r="U40" s="141"/>
      <c r="V40" s="141"/>
      <c r="W40" s="141"/>
      <c r="X40" s="141"/>
      <c r="Y40" s="143"/>
      <c r="Z40" s="143"/>
      <c r="AA40" s="129" t="str">
        <f aca="false">
IF(U38="","",IF(AND($H$19="可",U38&gt;=0.05),"可","否"))</f>
        <v>
</v>
      </c>
      <c r="AB40" s="129"/>
      <c r="AC40" s="129"/>
      <c r="AD40" s="129"/>
      <c r="AE40" s="0"/>
      <c r="AF40" s="0"/>
      <c r="AH40" s="112"/>
      <c r="AI40" s="112"/>
      <c r="AJ40" s="112"/>
      <c r="AK40" s="112"/>
    </row>
    <row r="41" customFormat="false" ht="21.95" hidden="false" customHeight="true" outlineLevel="0" collapsed="false">
      <c r="B41" s="107" t="s">
        <v>
133</v>
      </c>
      <c r="C41" s="107"/>
      <c r="D41" s="107"/>
      <c r="E41" s="107"/>
      <c r="F41" s="107"/>
      <c r="G41" s="107"/>
      <c r="H41" s="107"/>
      <c r="I41" s="107"/>
      <c r="J41" s="107"/>
      <c r="K41" s="107"/>
      <c r="L41" s="138" t="str">
        <f aca="false">
IF($N$16="","",EOMONTH(L40,1))</f>
        <v>
</v>
      </c>
      <c r="M41" s="138"/>
      <c r="N41" s="138"/>
      <c r="O41" s="138"/>
      <c r="P41" s="138"/>
      <c r="Q41" s="145"/>
      <c r="R41" s="145"/>
      <c r="S41" s="145"/>
      <c r="T41" s="145"/>
      <c r="U41" s="145"/>
      <c r="V41" s="145"/>
      <c r="W41" s="145"/>
      <c r="X41" s="145"/>
      <c r="Y41" s="143"/>
      <c r="Z41" s="143"/>
      <c r="AA41" s="129" t="str">
        <f aca="false">
IF(U39="","",IF(AND($H$19="可",U39&gt;=0.05),"可","否"))</f>
        <v>
</v>
      </c>
      <c r="AB41" s="129"/>
      <c r="AC41" s="129"/>
      <c r="AD41" s="129"/>
      <c r="AE41" s="0"/>
      <c r="AF41" s="0"/>
      <c r="AH41" s="112"/>
      <c r="AI41" s="112"/>
      <c r="AJ41" s="112"/>
      <c r="AK41" s="112"/>
    </row>
    <row r="42" customFormat="false" ht="19.5" hidden="false" customHeight="true" outlineLevel="0" collapsed="false">
      <c r="B42" s="146" t="s">
        <v>
134</v>
      </c>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row>
    <row r="43" customFormat="false" ht="19.5" hidden="false" customHeight="true" outlineLevel="0" collapsed="false">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row>
    <row r="44" customFormat="false" ht="19.5" hidden="false" customHeight="true" outlineLevel="0" collapsed="false">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row>
    <row r="45" s="91" customFormat="true" ht="20.25" hidden="false" customHeight="true" outlineLevel="0" collapsed="false">
      <c r="B45" s="0"/>
      <c r="C45" s="0"/>
      <c r="D45" s="0"/>
      <c r="E45" s="0"/>
      <c r="F45" s="0"/>
      <c r="G45" s="0"/>
      <c r="H45" s="0"/>
      <c r="I45" s="0"/>
      <c r="J45" s="0"/>
      <c r="K45" s="0"/>
      <c r="L45" s="0"/>
      <c r="M45" s="0"/>
      <c r="N45" s="0"/>
      <c r="O45" s="0"/>
      <c r="P45" s="0"/>
      <c r="Q45" s="0"/>
      <c r="R45" s="0"/>
      <c r="S45" s="0"/>
      <c r="T45" s="0"/>
      <c r="V45" s="0"/>
      <c r="W45" s="0"/>
      <c r="X45" s="0"/>
      <c r="Y45" s="0"/>
      <c r="Z45" s="0"/>
      <c r="AA45" s="0"/>
      <c r="AB45" s="0"/>
      <c r="AC45" s="0"/>
      <c r="AD45" s="0"/>
      <c r="AE45" s="0"/>
      <c r="AF45" s="0"/>
    </row>
    <row r="46" customFormat="false" ht="21.95" hidden="false" customHeight="true" outlineLevel="0" collapsed="false">
      <c r="B46" s="132" t="s">
        <v>
135</v>
      </c>
      <c r="C46" s="132"/>
      <c r="D46" s="132"/>
      <c r="E46" s="132"/>
      <c r="F46" s="132"/>
      <c r="G46" s="132"/>
      <c r="H46" s="132"/>
      <c r="I46" s="132"/>
      <c r="J46" s="132"/>
      <c r="K46" s="132"/>
      <c r="L46" s="132"/>
      <c r="M46" s="132"/>
      <c r="N46" s="132"/>
      <c r="O46" s="132"/>
      <c r="P46" s="132"/>
      <c r="Q46" s="132"/>
      <c r="R46" s="132"/>
      <c r="S46" s="132"/>
      <c r="T46" s="132"/>
      <c r="U46" s="132"/>
      <c r="V46" s="132"/>
      <c r="W46" s="132"/>
      <c r="X46" s="0"/>
      <c r="Y46" s="133" t="s">
        <v>
136</v>
      </c>
      <c r="Z46" s="0"/>
      <c r="AA46" s="0"/>
      <c r="AB46" s="0"/>
      <c r="AC46" s="0"/>
      <c r="AD46" s="0"/>
      <c r="AE46" s="0"/>
      <c r="AF46" s="0"/>
    </row>
    <row r="47" customFormat="false" ht="21.95" hidden="false" customHeight="true" outlineLevel="0" collapsed="false">
      <c r="B47" s="98" t="s">
        <v>
137</v>
      </c>
      <c r="C47" s="0"/>
      <c r="D47" s="0"/>
      <c r="E47" s="0"/>
      <c r="F47" s="0"/>
      <c r="G47" s="0"/>
      <c r="H47" s="0"/>
      <c r="I47" s="0"/>
      <c r="J47" s="0"/>
      <c r="K47" s="0"/>
      <c r="L47" s="0"/>
      <c r="M47" s="0"/>
      <c r="N47" s="0"/>
      <c r="O47" s="0"/>
      <c r="P47" s="0"/>
      <c r="Q47" s="0"/>
      <c r="R47" s="0"/>
      <c r="S47" s="0"/>
      <c r="T47" s="0"/>
      <c r="U47" s="0"/>
      <c r="V47" s="0"/>
      <c r="W47" s="0"/>
      <c r="X47" s="0"/>
      <c r="Y47" s="0"/>
      <c r="Z47" s="0"/>
      <c r="AA47" s="0"/>
      <c r="AB47" s="0"/>
      <c r="AC47" s="0"/>
      <c r="AD47" s="0"/>
      <c r="AE47" s="0"/>
      <c r="AF47" s="0"/>
    </row>
    <row r="48" customFormat="false" ht="21.95" hidden="false" customHeight="true" outlineLevel="0" collapsed="false">
      <c r="B48" s="101" t="s">
        <v>
138</v>
      </c>
      <c r="C48" s="101"/>
      <c r="D48" s="101"/>
      <c r="E48" s="101"/>
      <c r="F48" s="101"/>
      <c r="G48" s="101"/>
      <c r="H48" s="101"/>
      <c r="I48" s="101"/>
      <c r="J48" s="101"/>
      <c r="K48" s="147" t="s">
        <v>
139</v>
      </c>
      <c r="L48" s="147"/>
      <c r="M48" s="147"/>
      <c r="N48" s="147"/>
      <c r="O48" s="147"/>
      <c r="P48" s="147"/>
      <c r="Q48" s="147"/>
      <c r="R48" s="147"/>
      <c r="S48" s="147"/>
      <c r="T48" s="147"/>
      <c r="U48" s="147"/>
      <c r="V48" s="147"/>
      <c r="W48" s="147"/>
      <c r="X48" s="147"/>
      <c r="Y48" s="147"/>
      <c r="Z48" s="147"/>
      <c r="AA48" s="147"/>
      <c r="AB48" s="147"/>
      <c r="AC48" s="147"/>
      <c r="AD48" s="147"/>
      <c r="AE48" s="147"/>
      <c r="AF48" s="147"/>
    </row>
    <row r="49" customFormat="false" ht="21.95" hidden="false" customHeight="true" outlineLevel="0" collapsed="false">
      <c r="B49" s="101"/>
      <c r="C49" s="101"/>
      <c r="D49" s="101"/>
      <c r="E49" s="101"/>
      <c r="F49" s="101"/>
      <c r="G49" s="101"/>
      <c r="H49" s="101"/>
      <c r="I49" s="101"/>
      <c r="J49" s="101"/>
      <c r="K49" s="148"/>
      <c r="L49" s="148"/>
      <c r="M49" s="148"/>
      <c r="N49" s="148"/>
      <c r="O49" s="148"/>
      <c r="P49" s="148"/>
      <c r="Q49" s="148"/>
      <c r="R49" s="148"/>
      <c r="S49" s="148"/>
      <c r="T49" s="148"/>
      <c r="U49" s="148"/>
      <c r="V49" s="148"/>
      <c r="W49" s="148"/>
      <c r="X49" s="148"/>
      <c r="Y49" s="148"/>
      <c r="Z49" s="148"/>
      <c r="AA49" s="148"/>
      <c r="AB49" s="148"/>
      <c r="AC49" s="148"/>
      <c r="AD49" s="148"/>
      <c r="AE49" s="148"/>
      <c r="AF49" s="148"/>
    </row>
    <row r="50" customFormat="false" ht="36" hidden="false" customHeight="true" outlineLevel="0" collapsed="false">
      <c r="B50" s="149" t="s">
        <v>
140</v>
      </c>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row>
    <row r="51" customFormat="false" ht="21.95" hidden="false" customHeight="true" outlineLevel="0" collapsed="false">
      <c r="B51" s="0"/>
      <c r="C51" s="0"/>
      <c r="D51" s="0"/>
      <c r="E51" s="0"/>
      <c r="F51" s="0"/>
      <c r="G51" s="0"/>
      <c r="H51" s="0"/>
      <c r="I51" s="0"/>
      <c r="J51" s="0"/>
      <c r="K51" s="0"/>
      <c r="L51" s="0"/>
      <c r="M51" s="0"/>
      <c r="N51" s="0"/>
      <c r="O51" s="0"/>
      <c r="P51" s="0"/>
      <c r="Q51" s="0"/>
      <c r="R51" s="0"/>
      <c r="S51" s="0"/>
      <c r="T51" s="0"/>
      <c r="U51" s="0"/>
      <c r="V51" s="0"/>
      <c r="W51" s="0"/>
      <c r="X51" s="0"/>
      <c r="Y51" s="0"/>
      <c r="Z51" s="0"/>
      <c r="AA51" s="0"/>
      <c r="AB51" s="0"/>
      <c r="AC51" s="0"/>
      <c r="AD51" s="0"/>
      <c r="AE51" s="0"/>
      <c r="AF51" s="0"/>
    </row>
    <row r="52" customFormat="false" ht="21.95" hidden="false" customHeight="true" outlineLevel="0" collapsed="false">
      <c r="B52" s="132" t="s">
        <v>
141</v>
      </c>
      <c r="C52" s="132"/>
      <c r="D52" s="132"/>
      <c r="E52" s="132"/>
      <c r="F52" s="132"/>
      <c r="G52" s="132"/>
      <c r="H52" s="132"/>
      <c r="I52" s="132"/>
      <c r="J52" s="0"/>
      <c r="K52" s="133" t="s">
        <v>
142</v>
      </c>
      <c r="L52" s="0"/>
      <c r="M52" s="0"/>
      <c r="N52" s="0"/>
      <c r="O52" s="0"/>
      <c r="P52" s="0"/>
      <c r="Q52" s="0"/>
      <c r="R52" s="0"/>
      <c r="S52" s="0"/>
      <c r="T52" s="0"/>
      <c r="U52" s="0"/>
      <c r="V52" s="0"/>
      <c r="W52" s="0"/>
      <c r="X52" s="0"/>
      <c r="Y52" s="0"/>
      <c r="Z52" s="0"/>
      <c r="AA52" s="0"/>
      <c r="AB52" s="0"/>
      <c r="AC52" s="0"/>
      <c r="AD52" s="0"/>
      <c r="AE52" s="0"/>
      <c r="AF52" s="0"/>
    </row>
    <row r="53" customFormat="false" ht="21.95" hidden="false" customHeight="true" outlineLevel="0" collapsed="false">
      <c r="B53" s="98" t="s">
        <v>
143</v>
      </c>
      <c r="C53" s="0"/>
      <c r="D53" s="0"/>
      <c r="E53" s="0"/>
      <c r="F53" s="0"/>
      <c r="G53" s="0"/>
      <c r="H53" s="0"/>
      <c r="I53" s="0"/>
      <c r="J53" s="0"/>
      <c r="K53" s="0"/>
      <c r="L53" s="0"/>
      <c r="M53" s="0"/>
      <c r="N53" s="0"/>
      <c r="O53" s="0"/>
      <c r="P53" s="0"/>
      <c r="Q53" s="0"/>
      <c r="R53" s="0"/>
      <c r="S53" s="0"/>
      <c r="T53" s="0"/>
      <c r="U53" s="0"/>
      <c r="V53" s="0"/>
      <c r="W53" s="0"/>
      <c r="X53" s="0"/>
      <c r="Y53" s="0"/>
      <c r="Z53" s="0"/>
      <c r="AA53" s="0"/>
      <c r="AB53" s="0"/>
      <c r="AC53" s="0"/>
      <c r="AD53" s="0"/>
      <c r="AE53" s="0"/>
      <c r="AF53" s="0"/>
    </row>
    <row r="54" customFormat="false" ht="21.95" hidden="false" customHeight="true" outlineLevel="0" collapsed="false">
      <c r="B54" s="134"/>
      <c r="C54" s="134"/>
      <c r="D54" s="134"/>
      <c r="E54" s="134"/>
      <c r="F54" s="134"/>
      <c r="G54" s="134"/>
      <c r="H54" s="134"/>
      <c r="I54" s="134"/>
      <c r="J54" s="134"/>
      <c r="K54" s="134"/>
      <c r="L54" s="101" t="s">
        <v>
123</v>
      </c>
      <c r="M54" s="101"/>
      <c r="N54" s="101"/>
      <c r="O54" s="101"/>
      <c r="P54" s="101"/>
      <c r="Q54" s="135" t="s">
        <v>
124</v>
      </c>
      <c r="R54" s="135"/>
      <c r="S54" s="135"/>
      <c r="T54" s="135"/>
      <c r="U54" s="136"/>
      <c r="V54" s="136"/>
      <c r="W54" s="137" t="s">
        <v>
144</v>
      </c>
      <c r="X54" s="137"/>
      <c r="Y54" s="137"/>
      <c r="Z54" s="137"/>
      <c r="AA54" s="0"/>
      <c r="AB54" s="0"/>
      <c r="AC54" s="0"/>
      <c r="AD54" s="0"/>
      <c r="AE54" s="0"/>
      <c r="AF54" s="0"/>
    </row>
    <row r="55" customFormat="false" ht="21.95" hidden="false" customHeight="true" outlineLevel="0" collapsed="false">
      <c r="B55" s="134"/>
      <c r="C55" s="134"/>
      <c r="D55" s="134"/>
      <c r="E55" s="134"/>
      <c r="F55" s="134"/>
      <c r="G55" s="134"/>
      <c r="H55" s="134"/>
      <c r="I55" s="134"/>
      <c r="J55" s="134"/>
      <c r="K55" s="134"/>
      <c r="L55" s="101"/>
      <c r="M55" s="101"/>
      <c r="N55" s="101"/>
      <c r="O55" s="101"/>
      <c r="P55" s="101"/>
      <c r="Q55" s="135"/>
      <c r="R55" s="135"/>
      <c r="S55" s="135"/>
      <c r="T55" s="135"/>
      <c r="U55" s="136"/>
      <c r="V55" s="136"/>
      <c r="W55" s="137"/>
      <c r="X55" s="137"/>
      <c r="Y55" s="137"/>
      <c r="Z55" s="137"/>
      <c r="AA55" s="0"/>
      <c r="AB55" s="0"/>
      <c r="AC55" s="0"/>
      <c r="AD55" s="0"/>
      <c r="AE55" s="0"/>
      <c r="AF55" s="0"/>
    </row>
    <row r="56" customFormat="false" ht="21.95" hidden="false" customHeight="true" outlineLevel="0" collapsed="false">
      <c r="B56" s="107" t="s">
        <v>
106</v>
      </c>
      <c r="C56" s="107"/>
      <c r="D56" s="107"/>
      <c r="E56" s="107"/>
      <c r="F56" s="107"/>
      <c r="G56" s="107"/>
      <c r="H56" s="107"/>
      <c r="I56" s="107"/>
      <c r="J56" s="107"/>
      <c r="K56" s="107"/>
      <c r="L56" s="138" t="str">
        <f aca="false">
IF(N16="","",EOMONTH(AI16,0))</f>
        <v>
</v>
      </c>
      <c r="M56" s="138"/>
      <c r="N56" s="138"/>
      <c r="O56" s="138"/>
      <c r="P56" s="138"/>
      <c r="Q56" s="139" t="str">
        <f aca="false">
IF($P$17=0,"",$P$17)</f>
        <v>
</v>
      </c>
      <c r="R56" s="139"/>
      <c r="S56" s="139"/>
      <c r="T56" s="139"/>
      <c r="U56" s="136"/>
      <c r="V56" s="136"/>
      <c r="W56" s="141"/>
      <c r="X56" s="141"/>
      <c r="Y56" s="141"/>
      <c r="Z56" s="141"/>
      <c r="AA56" s="0"/>
      <c r="AB56" s="0"/>
      <c r="AC56" s="0"/>
      <c r="AD56" s="0"/>
      <c r="AE56" s="0"/>
      <c r="AF56" s="0"/>
    </row>
    <row r="57" customFormat="false" ht="21.95" hidden="false" customHeight="true" outlineLevel="0" collapsed="false">
      <c r="B57" s="107" t="s">
        <v>
145</v>
      </c>
      <c r="C57" s="107"/>
      <c r="D57" s="107"/>
      <c r="E57" s="107"/>
      <c r="F57" s="107"/>
      <c r="G57" s="107"/>
      <c r="H57" s="107"/>
      <c r="I57" s="107"/>
      <c r="J57" s="107"/>
      <c r="K57" s="107"/>
      <c r="L57" s="138" t="str">
        <f aca="false">
IF($N$16="","",EOMONTH(L56,1))</f>
        <v>
</v>
      </c>
      <c r="M57" s="138"/>
      <c r="N57" s="138"/>
      <c r="O57" s="138"/>
      <c r="P57" s="138"/>
      <c r="Q57" s="142"/>
      <c r="R57" s="142"/>
      <c r="S57" s="142"/>
      <c r="T57" s="142"/>
      <c r="U57" s="136"/>
      <c r="V57" s="136"/>
      <c r="W57" s="141"/>
      <c r="X57" s="141"/>
      <c r="Y57" s="141"/>
      <c r="Z57" s="141"/>
      <c r="AA57" s="0"/>
      <c r="AB57" s="0"/>
      <c r="AC57" s="0"/>
      <c r="AD57" s="0"/>
      <c r="AE57" s="0"/>
      <c r="AF57" s="0"/>
    </row>
    <row r="58" customFormat="false" ht="21.95" hidden="false" customHeight="true" outlineLevel="0" collapsed="false">
      <c r="B58" s="107" t="s">
        <v>
146</v>
      </c>
      <c r="C58" s="107"/>
      <c r="D58" s="107"/>
      <c r="E58" s="107"/>
      <c r="F58" s="107"/>
      <c r="G58" s="107"/>
      <c r="H58" s="107"/>
      <c r="I58" s="107"/>
      <c r="J58" s="107"/>
      <c r="K58" s="107"/>
      <c r="L58" s="138" t="str">
        <f aca="false">
IF($N$16="","",EOMONTH(L57,1))</f>
        <v>
</v>
      </c>
      <c r="M58" s="138"/>
      <c r="N58" s="138"/>
      <c r="O58" s="138"/>
      <c r="P58" s="138"/>
      <c r="Q58" s="142"/>
      <c r="R58" s="142"/>
      <c r="S58" s="142"/>
      <c r="T58" s="142"/>
      <c r="U58" s="136"/>
      <c r="V58" s="136"/>
      <c r="W58" s="129" t="str">
        <f aca="false">
IF(Q56="","",IF(OR(AND($AJ$8=7,Q56&lt;=750,$H$20="可"),(AND($AJ$8=8,Q56&lt;=900,$H$20="可"))),"可","否"))</f>
        <v>
</v>
      </c>
      <c r="X58" s="129"/>
      <c r="Y58" s="129"/>
      <c r="Z58" s="129"/>
      <c r="AA58" s="0"/>
      <c r="AB58" s="0"/>
      <c r="AC58" s="0"/>
      <c r="AD58" s="0"/>
      <c r="AE58" s="0"/>
      <c r="AF58" s="0"/>
    </row>
    <row r="59" customFormat="false" ht="21.95" hidden="false" customHeight="true" outlineLevel="0" collapsed="false">
      <c r="B59" s="107"/>
      <c r="C59" s="107"/>
      <c r="D59" s="107"/>
      <c r="E59" s="107"/>
      <c r="F59" s="107"/>
      <c r="G59" s="107"/>
      <c r="H59" s="107"/>
      <c r="I59" s="107"/>
      <c r="J59" s="107"/>
      <c r="K59" s="107"/>
      <c r="L59" s="138" t="str">
        <f aca="false">
IF($N$16="","",EOMONTH(L58,1))</f>
        <v>
</v>
      </c>
      <c r="M59" s="138"/>
      <c r="N59" s="138"/>
      <c r="O59" s="138"/>
      <c r="P59" s="138"/>
      <c r="Q59" s="142"/>
      <c r="R59" s="142"/>
      <c r="S59" s="142"/>
      <c r="T59" s="142"/>
      <c r="U59" s="136"/>
      <c r="V59" s="136"/>
      <c r="W59" s="129" t="str">
        <f aca="false">
IF(Q57="","",IF(OR(AND($AJ$8=7,Q57&lt;=750,$H$20="可"),(AND($AJ$8=8,Q57&lt;=900,$H$20="可"))),"可","否"))</f>
        <v>
</v>
      </c>
      <c r="X59" s="129"/>
      <c r="Y59" s="129"/>
      <c r="Z59" s="129"/>
      <c r="AA59" s="0"/>
      <c r="AB59" s="0"/>
      <c r="AC59" s="0"/>
      <c r="AD59" s="0"/>
      <c r="AE59" s="0"/>
      <c r="AF59" s="0"/>
    </row>
    <row r="60" customFormat="false" ht="21.95" hidden="false" customHeight="true" outlineLevel="0" collapsed="false">
      <c r="B60" s="107"/>
      <c r="C60" s="107"/>
      <c r="D60" s="107"/>
      <c r="E60" s="107"/>
      <c r="F60" s="107"/>
      <c r="G60" s="107"/>
      <c r="H60" s="107"/>
      <c r="I60" s="107"/>
      <c r="J60" s="107"/>
      <c r="K60" s="107"/>
      <c r="L60" s="138" t="str">
        <f aca="false">
IF($N$16="","",EOMONTH(L59,1))</f>
        <v>
</v>
      </c>
      <c r="M60" s="138"/>
      <c r="N60" s="138"/>
      <c r="O60" s="138"/>
      <c r="P60" s="138"/>
      <c r="Q60" s="142"/>
      <c r="R60" s="142"/>
      <c r="S60" s="142"/>
      <c r="T60" s="142"/>
      <c r="U60" s="136"/>
      <c r="V60" s="136"/>
      <c r="W60" s="129" t="str">
        <f aca="false">
IF(Q58="","",IF(OR(AND($AJ$8=7,Q58&lt;=750,$H$20="可"),(AND($AJ$8=8,Q58&lt;=900,$H$20="可"))),"可","否"))</f>
        <v>
</v>
      </c>
      <c r="X60" s="129"/>
      <c r="Y60" s="129"/>
      <c r="Z60" s="129"/>
      <c r="AA60" s="0"/>
      <c r="AB60" s="0"/>
      <c r="AC60" s="0"/>
      <c r="AD60" s="0"/>
      <c r="AE60" s="0"/>
      <c r="AF60" s="0"/>
    </row>
    <row r="61" customFormat="false" ht="21.95" hidden="false" customHeight="true" outlineLevel="0" collapsed="false">
      <c r="B61" s="107"/>
      <c r="C61" s="107"/>
      <c r="D61" s="107"/>
      <c r="E61" s="107"/>
      <c r="F61" s="107"/>
      <c r="G61" s="107"/>
      <c r="H61" s="107"/>
      <c r="I61" s="107"/>
      <c r="J61" s="107"/>
      <c r="K61" s="107"/>
      <c r="L61" s="138" t="str">
        <f aca="false">
IF($N$16="","",EOMONTH(L60,1))</f>
        <v>
</v>
      </c>
      <c r="M61" s="138"/>
      <c r="N61" s="138"/>
      <c r="O61" s="138"/>
      <c r="P61" s="138"/>
      <c r="Q61" s="142"/>
      <c r="R61" s="142"/>
      <c r="S61" s="142"/>
      <c r="T61" s="142"/>
      <c r="U61" s="136"/>
      <c r="V61" s="136"/>
      <c r="W61" s="129" t="str">
        <f aca="false">
IF(Q59="","",IF(OR(AND($AJ$8=7,Q59&lt;=750,$H$20="可"),(AND($AJ$8=8,Q59&lt;=900,$H$20="可"))),"可","否"))</f>
        <v>
</v>
      </c>
      <c r="X61" s="129"/>
      <c r="Y61" s="129"/>
      <c r="Z61" s="129"/>
      <c r="AA61" s="0"/>
      <c r="AB61" s="0"/>
      <c r="AC61" s="0"/>
      <c r="AD61" s="0"/>
      <c r="AE61" s="0"/>
      <c r="AF61" s="0"/>
    </row>
    <row r="62" customFormat="false" ht="21.95" hidden="false" customHeight="true" outlineLevel="0" collapsed="false">
      <c r="B62" s="107"/>
      <c r="C62" s="107"/>
      <c r="D62" s="107"/>
      <c r="E62" s="107"/>
      <c r="F62" s="107"/>
      <c r="G62" s="107"/>
      <c r="H62" s="107"/>
      <c r="I62" s="107"/>
      <c r="J62" s="107"/>
      <c r="K62" s="107"/>
      <c r="L62" s="138" t="str">
        <f aca="false">
IF($N$16="","",EOMONTH(L61,1))</f>
        <v>
</v>
      </c>
      <c r="M62" s="138"/>
      <c r="N62" s="138"/>
      <c r="O62" s="138"/>
      <c r="P62" s="138"/>
      <c r="Q62" s="142"/>
      <c r="R62" s="142"/>
      <c r="S62" s="142"/>
      <c r="T62" s="142"/>
      <c r="U62" s="136"/>
      <c r="V62" s="136"/>
      <c r="W62" s="129" t="str">
        <f aca="false">
IF(Q60="","",IF(OR(AND($AJ$8=7,Q60&lt;=750,$H$20="可"),(AND($AJ$8=8,Q60&lt;=900,$H$20="可"))),"可","否"))</f>
        <v>
</v>
      </c>
      <c r="X62" s="129"/>
      <c r="Y62" s="129"/>
      <c r="Z62" s="129"/>
      <c r="AA62" s="0"/>
      <c r="AB62" s="0"/>
      <c r="AC62" s="0"/>
      <c r="AD62" s="0"/>
      <c r="AE62" s="0"/>
      <c r="AF62" s="0"/>
    </row>
    <row r="63" customFormat="false" ht="21.95" hidden="false" customHeight="true" outlineLevel="0" collapsed="false">
      <c r="B63" s="107"/>
      <c r="C63" s="107"/>
      <c r="D63" s="107"/>
      <c r="E63" s="107"/>
      <c r="F63" s="107"/>
      <c r="G63" s="107"/>
      <c r="H63" s="107"/>
      <c r="I63" s="107"/>
      <c r="J63" s="107"/>
      <c r="K63" s="107"/>
      <c r="L63" s="138" t="str">
        <f aca="false">
IF($N$16="","",EOMONTH(L62,1))</f>
        <v>
</v>
      </c>
      <c r="M63" s="138"/>
      <c r="N63" s="138"/>
      <c r="O63" s="138"/>
      <c r="P63" s="138"/>
      <c r="Q63" s="142"/>
      <c r="R63" s="142"/>
      <c r="S63" s="142"/>
      <c r="T63" s="142"/>
      <c r="U63" s="143" t="s">
        <v>
131</v>
      </c>
      <c r="V63" s="143"/>
      <c r="W63" s="129" t="str">
        <f aca="false">
IF(Q61="","",IF(OR(AND($AJ$8=7,Q61&lt;=750,$H$20="可"),(AND($AJ$8=8,Q61&lt;=900,$H$20="可"))),"可","否"))</f>
        <v>
</v>
      </c>
      <c r="X63" s="129"/>
      <c r="Y63" s="129"/>
      <c r="Z63" s="129"/>
      <c r="AA63" s="0"/>
      <c r="AB63" s="0"/>
      <c r="AC63" s="0"/>
      <c r="AD63" s="0"/>
      <c r="AE63" s="0"/>
      <c r="AF63" s="0"/>
    </row>
    <row r="64" customFormat="false" ht="21.95" hidden="false" customHeight="true" outlineLevel="0" collapsed="false">
      <c r="B64" s="107"/>
      <c r="C64" s="107"/>
      <c r="D64" s="107"/>
      <c r="E64" s="107"/>
      <c r="F64" s="107"/>
      <c r="G64" s="107"/>
      <c r="H64" s="107"/>
      <c r="I64" s="107"/>
      <c r="J64" s="107"/>
      <c r="K64" s="107"/>
      <c r="L64" s="138" t="str">
        <f aca="false">
IF($N$16="","",EOMONTH(L63,1))</f>
        <v>
</v>
      </c>
      <c r="M64" s="138"/>
      <c r="N64" s="138"/>
      <c r="O64" s="138"/>
      <c r="P64" s="138"/>
      <c r="Q64" s="142"/>
      <c r="R64" s="142"/>
      <c r="S64" s="142"/>
      <c r="T64" s="142"/>
      <c r="U64" s="143"/>
      <c r="V64" s="143"/>
      <c r="W64" s="129" t="str">
        <f aca="false">
IF(Q62="","",IF(OR(AND($AJ$8=7,Q62&lt;=750,$H$20="可"),(AND($AJ$8=8,Q62&lt;=900,$H$20="可"))),"可","否"))</f>
        <v>
</v>
      </c>
      <c r="X64" s="129"/>
      <c r="Y64" s="129"/>
      <c r="Z64" s="129"/>
      <c r="AA64" s="0"/>
      <c r="AB64" s="0"/>
      <c r="AC64" s="0"/>
      <c r="AD64" s="0"/>
      <c r="AE64" s="0"/>
      <c r="AF64" s="0"/>
    </row>
    <row r="65" customFormat="false" ht="21.95" hidden="false" customHeight="true" outlineLevel="0" collapsed="false">
      <c r="B65" s="107"/>
      <c r="C65" s="107"/>
      <c r="D65" s="107"/>
      <c r="E65" s="107"/>
      <c r="F65" s="107"/>
      <c r="G65" s="107"/>
      <c r="H65" s="107"/>
      <c r="I65" s="107"/>
      <c r="J65" s="107"/>
      <c r="K65" s="107"/>
      <c r="L65" s="138" t="str">
        <f aca="false">
IF($N$16="","",EOMONTH(L64,1))</f>
        <v>
</v>
      </c>
      <c r="M65" s="138"/>
      <c r="N65" s="138"/>
      <c r="O65" s="138"/>
      <c r="P65" s="138"/>
      <c r="Q65" s="142"/>
      <c r="R65" s="142"/>
      <c r="S65" s="142"/>
      <c r="T65" s="142"/>
      <c r="U65" s="143"/>
      <c r="V65" s="143"/>
      <c r="W65" s="129" t="str">
        <f aca="false">
IF(Q63="","",IF(OR(AND($AJ$8=7,Q63&lt;=750,$H$20="可"),(AND($AJ$8=8,Q63&lt;=900,$H$20="可"))),"可","否"))</f>
        <v>
</v>
      </c>
      <c r="X65" s="129"/>
      <c r="Y65" s="129"/>
      <c r="Z65" s="129"/>
      <c r="AA65" s="0"/>
      <c r="AB65" s="0"/>
      <c r="AC65" s="0"/>
      <c r="AD65" s="0"/>
      <c r="AE65" s="0"/>
      <c r="AF65" s="0"/>
    </row>
    <row r="66" customFormat="false" ht="21.95" hidden="false" customHeight="true" outlineLevel="0" collapsed="false">
      <c r="B66" s="107"/>
      <c r="C66" s="107"/>
      <c r="D66" s="107"/>
      <c r="E66" s="107"/>
      <c r="F66" s="107"/>
      <c r="G66" s="107"/>
      <c r="H66" s="107"/>
      <c r="I66" s="107"/>
      <c r="J66" s="107"/>
      <c r="K66" s="107"/>
      <c r="L66" s="138" t="str">
        <f aca="false">
IF($N$16="","",EOMONTH(L65,1))</f>
        <v>
</v>
      </c>
      <c r="M66" s="138"/>
      <c r="N66" s="138"/>
      <c r="O66" s="138"/>
      <c r="P66" s="138"/>
      <c r="Q66" s="142"/>
      <c r="R66" s="142"/>
      <c r="S66" s="142"/>
      <c r="T66" s="142"/>
      <c r="U66" s="143"/>
      <c r="V66" s="143"/>
      <c r="W66" s="129" t="str">
        <f aca="false">
IF(Q64="","",IF(OR(AND($AJ$8=7,Q64&lt;=750,$H$20="可"),(AND($AJ$8=8,Q64&lt;=900,$H$20="可"))),"可","否"))</f>
        <v>
</v>
      </c>
      <c r="X66" s="129"/>
      <c r="Y66" s="129"/>
      <c r="Z66" s="129"/>
      <c r="AA66" s="0"/>
      <c r="AB66" s="0"/>
      <c r="AC66" s="0"/>
      <c r="AD66" s="0"/>
      <c r="AE66" s="0"/>
      <c r="AF66" s="0"/>
    </row>
    <row r="67" customFormat="false" ht="21.95" hidden="false" customHeight="true" outlineLevel="0" collapsed="false">
      <c r="B67" s="107"/>
      <c r="C67" s="107"/>
      <c r="D67" s="107"/>
      <c r="E67" s="107"/>
      <c r="F67" s="107"/>
      <c r="G67" s="107"/>
      <c r="H67" s="107"/>
      <c r="I67" s="107"/>
      <c r="J67" s="107"/>
      <c r="K67" s="107"/>
      <c r="L67" s="138" t="str">
        <f aca="false">
IF($N$16="","",EOMONTH(L66,1))</f>
        <v>
</v>
      </c>
      <c r="M67" s="138"/>
      <c r="N67" s="138"/>
      <c r="O67" s="138"/>
      <c r="P67" s="138"/>
      <c r="Q67" s="142"/>
      <c r="R67" s="142"/>
      <c r="S67" s="142"/>
      <c r="T67" s="142"/>
      <c r="U67" s="136"/>
      <c r="V67" s="136"/>
      <c r="W67" s="129" t="str">
        <f aca="false">
IF(Q65="","",IF(OR(AND($AJ$8=7,Q65&lt;=750,$H$20="可"),(AND($AJ$8=8,Q65&lt;=900,$H$20="可"))),"可","否"))</f>
        <v>
</v>
      </c>
      <c r="X67" s="129"/>
      <c r="Y67" s="129"/>
      <c r="Z67" s="129"/>
      <c r="AA67" s="0"/>
      <c r="AB67" s="0"/>
      <c r="AC67" s="0"/>
      <c r="AD67" s="0"/>
      <c r="AE67" s="0"/>
      <c r="AF67" s="0"/>
    </row>
    <row r="68" customFormat="false" ht="21.95" hidden="false" customHeight="true" outlineLevel="0" collapsed="false">
      <c r="B68" s="107"/>
      <c r="C68" s="107"/>
      <c r="D68" s="107"/>
      <c r="E68" s="107"/>
      <c r="F68" s="107"/>
      <c r="G68" s="107"/>
      <c r="H68" s="107"/>
      <c r="I68" s="107"/>
      <c r="J68" s="107"/>
      <c r="K68" s="107"/>
      <c r="L68" s="138" t="str">
        <f aca="false">
IF($N$16="","",EOMONTH(L67,1))</f>
        <v>
</v>
      </c>
      <c r="M68" s="138"/>
      <c r="N68" s="138"/>
      <c r="O68" s="138"/>
      <c r="P68" s="138"/>
      <c r="Q68" s="142"/>
      <c r="R68" s="142"/>
      <c r="S68" s="142"/>
      <c r="T68" s="142"/>
      <c r="U68" s="136"/>
      <c r="V68" s="136"/>
      <c r="W68" s="129" t="str">
        <f aca="false">
IF(Q66="","",IF(OR(AND($AJ$8=7,Q66&lt;=750,$H$20="可"),(AND($AJ$8=8,Q66&lt;=900,$H$20="可"))),"可","否"))</f>
        <v>
</v>
      </c>
      <c r="X68" s="129"/>
      <c r="Y68" s="129"/>
      <c r="Z68" s="129"/>
      <c r="AA68" s="0"/>
      <c r="AB68" s="0"/>
      <c r="AC68" s="0"/>
      <c r="AD68" s="0"/>
      <c r="AE68" s="0"/>
      <c r="AF68" s="0"/>
    </row>
    <row r="69" customFormat="false" ht="21.95" hidden="false" customHeight="true" outlineLevel="0" collapsed="false">
      <c r="B69" s="107"/>
      <c r="C69" s="107"/>
      <c r="D69" s="107"/>
      <c r="E69" s="107"/>
      <c r="F69" s="107"/>
      <c r="G69" s="107"/>
      <c r="H69" s="107"/>
      <c r="I69" s="107"/>
      <c r="J69" s="107"/>
      <c r="K69" s="107"/>
      <c r="L69" s="138" t="str">
        <f aca="false">
IF($N$16="","",EOMONTH(L68,1))</f>
        <v>
</v>
      </c>
      <c r="M69" s="138"/>
      <c r="N69" s="138"/>
      <c r="O69" s="138"/>
      <c r="P69" s="138"/>
      <c r="Q69" s="142"/>
      <c r="R69" s="142"/>
      <c r="S69" s="142"/>
      <c r="T69" s="142"/>
      <c r="U69" s="136"/>
      <c r="V69" s="136"/>
      <c r="W69" s="129" t="str">
        <f aca="false">
IF(Q67="","",IF(OR(AND($AJ$8=7,Q67&lt;=750,$H$20="可"),(AND($AJ$8=8,Q67&lt;=900,$H$20="可"))),"可","否"))</f>
        <v>
</v>
      </c>
      <c r="X69" s="129"/>
      <c r="Y69" s="129"/>
      <c r="Z69" s="129"/>
      <c r="AA69" s="0"/>
      <c r="AB69" s="0"/>
      <c r="AC69" s="0"/>
      <c r="AD69" s="0"/>
      <c r="AE69" s="0"/>
      <c r="AF69" s="0"/>
    </row>
    <row r="70" customFormat="false" ht="21.95" hidden="false" customHeight="true" outlineLevel="0" collapsed="false">
      <c r="B70" s="107"/>
      <c r="C70" s="107"/>
      <c r="D70" s="107"/>
      <c r="E70" s="107"/>
      <c r="F70" s="107"/>
      <c r="G70" s="107"/>
      <c r="H70" s="107"/>
      <c r="I70" s="107"/>
      <c r="J70" s="107"/>
      <c r="K70" s="107"/>
      <c r="L70" s="138" t="str">
        <f aca="false">
IF($N$16="","",EOMONTH(L69,1))</f>
        <v>
</v>
      </c>
      <c r="M70" s="138"/>
      <c r="N70" s="138"/>
      <c r="O70" s="138"/>
      <c r="P70" s="138"/>
      <c r="Q70" s="102"/>
      <c r="R70" s="102"/>
      <c r="S70" s="102"/>
      <c r="T70" s="102"/>
      <c r="U70" s="0"/>
      <c r="V70" s="0"/>
      <c r="W70" s="129" t="str">
        <f aca="false">
IF(Q68="","",IF(OR(AND($AJ$8=7,Q68&lt;=750,$H$20="可"),(AND($AJ$8=8,Q68&lt;=900,$H$20="可"))),"可","否"))</f>
        <v>
</v>
      </c>
      <c r="X70" s="129"/>
      <c r="Y70" s="129"/>
      <c r="Z70" s="129"/>
      <c r="AA70" s="0"/>
      <c r="AB70" s="0"/>
      <c r="AC70" s="0"/>
      <c r="AD70" s="0"/>
      <c r="AE70" s="0"/>
      <c r="AF70" s="0"/>
    </row>
    <row r="71" customFormat="false" ht="21.95" hidden="false" customHeight="true" outlineLevel="0" collapsed="false">
      <c r="B71" s="107"/>
      <c r="C71" s="107"/>
      <c r="D71" s="107"/>
      <c r="E71" s="107"/>
      <c r="F71" s="107"/>
      <c r="G71" s="107"/>
      <c r="H71" s="107"/>
      <c r="I71" s="107"/>
      <c r="J71" s="107"/>
      <c r="K71" s="107"/>
      <c r="L71" s="138" t="str">
        <f aca="false">
IF($N$16="","",EOMONTH(L70,1))</f>
        <v>
</v>
      </c>
      <c r="M71" s="138"/>
      <c r="N71" s="138"/>
      <c r="O71" s="138"/>
      <c r="P71" s="138"/>
      <c r="Q71" s="102"/>
      <c r="R71" s="102"/>
      <c r="S71" s="102"/>
      <c r="T71" s="102"/>
      <c r="U71" s="0"/>
      <c r="V71" s="0"/>
      <c r="W71" s="129" t="str">
        <f aca="false">
IF(Q69="","",IF(OR(AND($AJ$8=7,Q69&lt;=750,$H$20="可"),(AND($AJ$8=8,Q69&lt;=900,$H$20="可"))),"可","否"))</f>
        <v>
</v>
      </c>
      <c r="X71" s="129"/>
      <c r="Y71" s="129"/>
      <c r="Z71" s="129"/>
      <c r="AA71" s="0"/>
      <c r="AB71" s="0"/>
      <c r="AC71" s="0"/>
      <c r="AD71" s="0"/>
      <c r="AE71" s="0"/>
      <c r="AF71" s="0"/>
    </row>
    <row r="72" customFormat="false" ht="21.95" hidden="false" customHeight="true" outlineLevel="0" collapsed="false">
      <c r="B72" s="107"/>
      <c r="C72" s="107"/>
      <c r="D72" s="107"/>
      <c r="E72" s="107"/>
      <c r="F72" s="107"/>
      <c r="G72" s="107"/>
      <c r="H72" s="107"/>
      <c r="I72" s="107"/>
      <c r="J72" s="107"/>
      <c r="K72" s="107"/>
      <c r="L72" s="138" t="str">
        <f aca="false">
IF($N$16="","",EOMONTH(L71,1))</f>
        <v>
</v>
      </c>
      <c r="M72" s="138"/>
      <c r="N72" s="138"/>
      <c r="O72" s="138"/>
      <c r="P72" s="138"/>
      <c r="Q72" s="102"/>
      <c r="R72" s="102"/>
      <c r="S72" s="102"/>
      <c r="T72" s="102"/>
      <c r="U72" s="0"/>
      <c r="V72" s="0"/>
      <c r="W72" s="129" t="str">
        <f aca="false">
IF(Q70="","",IF(OR(AND($AJ$8=7,Q70&lt;=750,$H$20="可"),(AND($AJ$8=8,Q70&lt;=900,$H$20="可"))),"可","否"))</f>
        <v>
</v>
      </c>
      <c r="X72" s="129"/>
      <c r="Y72" s="129"/>
      <c r="Z72" s="129"/>
      <c r="AA72" s="0"/>
      <c r="AB72" s="0"/>
      <c r="AC72" s="0"/>
      <c r="AD72" s="0"/>
      <c r="AE72" s="0"/>
      <c r="AF72" s="0"/>
    </row>
    <row r="73" customFormat="false" ht="21.95" hidden="false" customHeight="true" outlineLevel="0" collapsed="false">
      <c r="B73" s="107"/>
      <c r="C73" s="107"/>
      <c r="D73" s="107"/>
      <c r="E73" s="107"/>
      <c r="F73" s="107"/>
      <c r="G73" s="107"/>
      <c r="H73" s="107"/>
      <c r="I73" s="107"/>
      <c r="J73" s="107"/>
      <c r="K73" s="107"/>
      <c r="L73" s="138" t="str">
        <f aca="false">
IF($N$16="","",EOMONTH(L72,1))</f>
        <v>
</v>
      </c>
      <c r="M73" s="138"/>
      <c r="N73" s="138"/>
      <c r="O73" s="138"/>
      <c r="P73" s="138"/>
      <c r="Q73" s="102"/>
      <c r="R73" s="102"/>
      <c r="S73" s="102"/>
      <c r="T73" s="102"/>
      <c r="U73" s="0"/>
      <c r="V73" s="0"/>
      <c r="W73" s="129" t="str">
        <f aca="false">
IF(Q71="","",IF(OR(AND($AJ$8=7,Q71&lt;=750,$H$20="可"),(AND($AJ$8=8,Q71&lt;=900,$H$20="可"))),"可","否"))</f>
        <v>
</v>
      </c>
      <c r="X73" s="129"/>
      <c r="Y73" s="129"/>
      <c r="Z73" s="129"/>
      <c r="AA73" s="0"/>
      <c r="AB73" s="0"/>
      <c r="AC73" s="0"/>
      <c r="AD73" s="0"/>
      <c r="AE73" s="0"/>
      <c r="AF73" s="0"/>
    </row>
    <row r="74" customFormat="false" ht="21.95" hidden="false" customHeight="true" outlineLevel="0" collapsed="false">
      <c r="B74" s="107"/>
      <c r="C74" s="107"/>
      <c r="D74" s="107"/>
      <c r="E74" s="107"/>
      <c r="F74" s="107"/>
      <c r="G74" s="107"/>
      <c r="H74" s="107"/>
      <c r="I74" s="107"/>
      <c r="J74" s="107"/>
      <c r="K74" s="107"/>
      <c r="L74" s="138" t="str">
        <f aca="false">
IF($N$16="","",EOMONTH(L73,1))</f>
        <v>
</v>
      </c>
      <c r="M74" s="138"/>
      <c r="N74" s="138"/>
      <c r="O74" s="138"/>
      <c r="P74" s="138"/>
      <c r="Q74" s="102"/>
      <c r="R74" s="102"/>
      <c r="S74" s="102"/>
      <c r="T74" s="102"/>
      <c r="U74" s="0"/>
      <c r="V74" s="0"/>
      <c r="W74" s="129" t="str">
        <f aca="false">
IF(Q72="","",IF(OR(AND($AJ$8=7,Q72&lt;=750,$H$20="可"),(AND($AJ$8=8,Q72&lt;=900,$H$20="可"))),"可","否"))</f>
        <v>
</v>
      </c>
      <c r="X74" s="129"/>
      <c r="Y74" s="129"/>
      <c r="Z74" s="129"/>
      <c r="AA74" s="0"/>
      <c r="AB74" s="0"/>
      <c r="AC74" s="0"/>
      <c r="AD74" s="0"/>
      <c r="AE74" s="0"/>
      <c r="AF74" s="0"/>
    </row>
    <row r="75" customFormat="false" ht="21.95" hidden="false" customHeight="true" outlineLevel="0" collapsed="false">
      <c r="B75" s="131" t="s">
        <v>
147</v>
      </c>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row>
  </sheetData>
  <mergeCells count="182">
    <mergeCell ref="A1:AG1"/>
    <mergeCell ref="B3:AF6"/>
    <mergeCell ref="B9:F9"/>
    <mergeCell ref="G9:J9"/>
    <mergeCell ref="K9:N9"/>
    <mergeCell ref="O9:AB9"/>
    <mergeCell ref="B10:F10"/>
    <mergeCell ref="G10:J10"/>
    <mergeCell ref="K10:N10"/>
    <mergeCell ref="O10:T10"/>
    <mergeCell ref="U10:X10"/>
    <mergeCell ref="Y10:AF10"/>
    <mergeCell ref="B11:F11"/>
    <mergeCell ref="G11:Q11"/>
    <mergeCell ref="R11:U11"/>
    <mergeCell ref="V11:AB11"/>
    <mergeCell ref="B12:AF13"/>
    <mergeCell ref="B16:K16"/>
    <mergeCell ref="L16:M16"/>
    <mergeCell ref="N16:O16"/>
    <mergeCell ref="Q16:R16"/>
    <mergeCell ref="B17:O17"/>
    <mergeCell ref="P17:R17"/>
    <mergeCell ref="B18:Y18"/>
    <mergeCell ref="Z18:AB18"/>
    <mergeCell ref="B19:G19"/>
    <mergeCell ref="H19:J19"/>
    <mergeCell ref="B20:G20"/>
    <mergeCell ref="H20:J20"/>
    <mergeCell ref="B21:AF28"/>
    <mergeCell ref="B30:I30"/>
    <mergeCell ref="B32:K33"/>
    <mergeCell ref="L32:P33"/>
    <mergeCell ref="Q32:T33"/>
    <mergeCell ref="U32:X33"/>
    <mergeCell ref="Y32:Z33"/>
    <mergeCell ref="AA32:AD33"/>
    <mergeCell ref="B34:K34"/>
    <mergeCell ref="L34:P34"/>
    <mergeCell ref="Q34:T34"/>
    <mergeCell ref="U34:X34"/>
    <mergeCell ref="Y34:Z34"/>
    <mergeCell ref="AA34:AD34"/>
    <mergeCell ref="B35:K35"/>
    <mergeCell ref="L35:P35"/>
    <mergeCell ref="Q35:T35"/>
    <mergeCell ref="U35:X35"/>
    <mergeCell ref="Y35:Z35"/>
    <mergeCell ref="AA35:AD35"/>
    <mergeCell ref="B36:K36"/>
    <mergeCell ref="L36:P36"/>
    <mergeCell ref="Q36:T36"/>
    <mergeCell ref="U36:X36"/>
    <mergeCell ref="Y36:Z36"/>
    <mergeCell ref="AA36:AD36"/>
    <mergeCell ref="B37:K37"/>
    <mergeCell ref="L37:P37"/>
    <mergeCell ref="Q37:T37"/>
    <mergeCell ref="U37:X37"/>
    <mergeCell ref="Y37:Z37"/>
    <mergeCell ref="AA37:AD37"/>
    <mergeCell ref="B38:K38"/>
    <mergeCell ref="L38:P38"/>
    <mergeCell ref="Q38:T38"/>
    <mergeCell ref="U38:X38"/>
    <mergeCell ref="Y38:Z41"/>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Q41:T41"/>
    <mergeCell ref="U41:X41"/>
    <mergeCell ref="AA41:AD41"/>
    <mergeCell ref="B42:AF44"/>
    <mergeCell ref="B46:W46"/>
    <mergeCell ref="B48:J49"/>
    <mergeCell ref="K48:AF48"/>
    <mergeCell ref="K49:AF49"/>
    <mergeCell ref="B50:AF50"/>
    <mergeCell ref="B52:I52"/>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6"/>
    <mergeCell ref="W63:Z63"/>
    <mergeCell ref="B64:K64"/>
    <mergeCell ref="L64:P64"/>
    <mergeCell ref="Q64:T64"/>
    <mergeCell ref="W64:Z64"/>
    <mergeCell ref="B65:K65"/>
    <mergeCell ref="L65:P65"/>
    <mergeCell ref="Q65:T65"/>
    <mergeCell ref="W65:Z65"/>
    <mergeCell ref="B66:K66"/>
    <mergeCell ref="L66:P66"/>
    <mergeCell ref="Q66:T66"/>
    <mergeCell ref="W66:Z66"/>
    <mergeCell ref="B67:K67"/>
    <mergeCell ref="L67:P67"/>
    <mergeCell ref="Q67:T67"/>
    <mergeCell ref="U67:V67"/>
    <mergeCell ref="W67:Z67"/>
    <mergeCell ref="B68:K68"/>
    <mergeCell ref="L68:P68"/>
    <mergeCell ref="Q68:T68"/>
    <mergeCell ref="U68:V68"/>
    <mergeCell ref="W68:Z68"/>
    <mergeCell ref="B69:K69"/>
    <mergeCell ref="L69:P69"/>
    <mergeCell ref="Q69:T69"/>
    <mergeCell ref="U69:V69"/>
    <mergeCell ref="W69:Z69"/>
    <mergeCell ref="B70:K70"/>
    <mergeCell ref="L70:P70"/>
    <mergeCell ref="Q70:T70"/>
    <mergeCell ref="W70:Z70"/>
    <mergeCell ref="B71:K71"/>
    <mergeCell ref="L71:P71"/>
    <mergeCell ref="Q71:T71"/>
    <mergeCell ref="W71:Z71"/>
    <mergeCell ref="B72:K72"/>
    <mergeCell ref="L72:P72"/>
    <mergeCell ref="Q72:T72"/>
    <mergeCell ref="W72:Z72"/>
    <mergeCell ref="B73:K73"/>
    <mergeCell ref="L73:P73"/>
    <mergeCell ref="Q73:T73"/>
    <mergeCell ref="W73:Z73"/>
    <mergeCell ref="B74:K74"/>
    <mergeCell ref="L74:P74"/>
    <mergeCell ref="Q74:T74"/>
    <mergeCell ref="W74:Z74"/>
    <mergeCell ref="B75:AF77"/>
  </mergeCells>
  <conditionalFormatting sqref="V11:AB11">
    <cfRule type="expression" priority="2" aboveAverage="0" equalAverage="0" bottom="0" percent="0" rank="0" text="" dxfId="0">
      <formula>
OR($AJ$2=3,$AJ$2=4,$AJ$2=5)</formula>
    </cfRule>
  </conditionalFormatting>
  <conditionalFormatting sqref="H20:J20">
    <cfRule type="expression" priority="3" aboveAverage="0" equalAverage="0" bottom="0" percent="0" rank="0" text="" dxfId="1">
      <formula>
OR($AJ$8="",$AJ$8=6)</formula>
    </cfRule>
  </conditionalFormatting>
  <dataValidations count="3">
    <dataValidation allowBlank="true" operator="equal" showDropDown="false" showErrorMessage="true" showInputMessage="true" sqref="G11:Q11" type="list">
      <formula1>
$AI$3:$AI$7</formula1>
      <formula2>
0</formula2>
    </dataValidation>
    <dataValidation allowBlank="true" operator="equal" showDropDown="false" showErrorMessage="true" showInputMessage="true" sqref="V11:AB11" type="list">
      <formula1>
$AI$9:$AI$11</formula1>
      <formula2>
0</formula2>
    </dataValidation>
    <dataValidation allowBlank="true" operator="equal" showDropDown="false" showErrorMessage="true" showInputMessage="true" sqref="B18:Y18" type="list">
      <formula1>
"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formula2>
0</formula2>
    </dataValidation>
  </dataValidations>
  <printOptions headings="false" gridLines="false" gridLinesSet="true" horizontalCentered="true" verticalCentered="false"/>
  <pageMargins left="0.315277777777778" right="0.118055555555556" top="0.551388888888889" bottom="0.393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rowBreaks count="1" manualBreakCount="1">
    <brk id="49" man="true" max="16383" min="0"/>
  </rowBreaks>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U31"/>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150" width="3.74898785425101"/>
    <col collapsed="false" hidden="false" max="18" min="2" style="150" width="9"/>
    <col collapsed="false" hidden="false" max="19" min="19" style="150" width="10.8178137651822"/>
    <col collapsed="false" hidden="false" max="20" min="20" style="151" width="3.74898785425101"/>
    <col collapsed="false" hidden="false" max="21" min="21" style="151" width="5.03643724696356"/>
    <col collapsed="false" hidden="false" max="1025" min="22" style="150" width="9"/>
  </cols>
  <sheetData>
    <row r="1" customFormat="false" ht="14.25" hidden="false" customHeight="false" outlineLevel="0" collapsed="false">
      <c r="A1" s="152" t="s">
        <v>148</v>
      </c>
      <c r="B1" s="153"/>
      <c r="C1" s="153"/>
      <c r="D1" s="154"/>
      <c r="E1" s="153"/>
      <c r="F1" s="153"/>
      <c r="G1" s="153"/>
      <c r="H1" s="155"/>
      <c r="I1" s="155"/>
      <c r="J1" s="155"/>
      <c r="K1" s="155"/>
      <c r="L1" s="155"/>
      <c r="M1" s="155"/>
      <c r="N1" s="155"/>
      <c r="O1" s="155"/>
      <c r="P1" s="155"/>
      <c r="Q1" s="155"/>
      <c r="R1" s="155"/>
      <c r="S1" s="155"/>
      <c r="T1" s="155"/>
      <c r="U1" s="155"/>
    </row>
    <row r="2" customFormat="false" ht="27.75" hidden="false" customHeight="true" outlineLevel="0" collapsed="false">
      <c r="A2" s="156" t="s">
        <v>149</v>
      </c>
      <c r="B2" s="156"/>
      <c r="C2" s="156"/>
      <c r="D2" s="156"/>
      <c r="E2" s="156"/>
      <c r="F2" s="156"/>
      <c r="G2" s="156"/>
      <c r="H2" s="156"/>
      <c r="I2" s="156"/>
      <c r="J2" s="156"/>
      <c r="K2" s="156"/>
      <c r="L2" s="156"/>
      <c r="M2" s="156"/>
      <c r="N2" s="156"/>
      <c r="O2" s="156"/>
      <c r="P2" s="156"/>
      <c r="Q2" s="156"/>
      <c r="R2" s="156"/>
      <c r="S2" s="156"/>
      <c r="T2" s="156"/>
      <c r="U2" s="157"/>
    </row>
    <row r="3" customFormat="false" ht="5.25" hidden="false" customHeight="true" outlineLevel="0" collapsed="false">
      <c r="A3" s="152"/>
      <c r="B3" s="158"/>
      <c r="C3" s="158"/>
      <c r="D3" s="158"/>
      <c r="E3" s="158"/>
      <c r="F3" s="158"/>
      <c r="G3" s="158"/>
      <c r="H3" s="158"/>
      <c r="I3" s="158"/>
      <c r="J3" s="158"/>
      <c r="K3" s="158"/>
      <c r="L3" s="158"/>
      <c r="M3" s="158"/>
      <c r="N3" s="158"/>
      <c r="O3" s="158"/>
      <c r="P3" s="158"/>
      <c r="Q3" s="158"/>
      <c r="R3" s="158"/>
      <c r="S3" s="155"/>
      <c r="T3" s="158"/>
      <c r="U3" s="158"/>
    </row>
    <row r="4" customFormat="false" ht="99.75" hidden="false" customHeight="true" outlineLevel="0" collapsed="false">
      <c r="A4" s="152"/>
      <c r="B4" s="159" t="s">
        <v>150</v>
      </c>
      <c r="C4" s="159"/>
      <c r="D4" s="159"/>
      <c r="E4" s="159"/>
      <c r="F4" s="159"/>
      <c r="G4" s="159"/>
      <c r="H4" s="159"/>
      <c r="I4" s="159"/>
      <c r="J4" s="159"/>
      <c r="K4" s="159"/>
      <c r="L4" s="159"/>
      <c r="M4" s="159"/>
      <c r="N4" s="159"/>
      <c r="O4" s="159"/>
      <c r="P4" s="159"/>
      <c r="Q4" s="159"/>
      <c r="R4" s="159"/>
      <c r="S4" s="159"/>
      <c r="T4" s="160"/>
      <c r="U4" s="160"/>
    </row>
    <row r="5" customFormat="false" ht="14.25" hidden="false" customHeight="false" outlineLevel="0" collapsed="false">
      <c r="A5" s="152"/>
      <c r="B5" s="151"/>
      <c r="C5" s="151"/>
      <c r="D5" s="151"/>
      <c r="E5" s="151"/>
      <c r="F5" s="151"/>
      <c r="G5" s="151"/>
      <c r="H5" s="151"/>
      <c r="I5" s="151"/>
      <c r="J5" s="151"/>
      <c r="K5" s="155"/>
      <c r="L5" s="161"/>
      <c r="M5" s="161"/>
      <c r="N5" s="161"/>
      <c r="O5" s="151"/>
      <c r="P5" s="151"/>
      <c r="Q5" s="162"/>
      <c r="R5" s="162"/>
      <c r="S5" s="162"/>
      <c r="T5" s="0"/>
      <c r="U5" s="0"/>
    </row>
    <row r="6" customFormat="false" ht="18.75" hidden="false" customHeight="true" outlineLevel="0" collapsed="false">
      <c r="A6" s="152"/>
      <c r="B6" s="163" t="s">
        <v>151</v>
      </c>
      <c r="C6" s="164"/>
      <c r="D6" s="164"/>
      <c r="E6" s="164"/>
      <c r="F6" s="164"/>
      <c r="G6" s="164"/>
      <c r="H6" s="164"/>
      <c r="I6" s="164"/>
      <c r="J6" s="164"/>
      <c r="K6" s="164"/>
      <c r="L6" s="164"/>
      <c r="M6" s="112"/>
      <c r="N6" s="112"/>
      <c r="O6" s="112"/>
      <c r="P6" s="112"/>
      <c r="Q6" s="112"/>
      <c r="R6" s="112"/>
      <c r="S6" s="0"/>
      <c r="T6" s="165"/>
      <c r="U6" s="165"/>
    </row>
    <row r="7" customFormat="false" ht="13.5" hidden="false" customHeight="true" outlineLevel="0" collapsed="false">
      <c r="A7" s="166"/>
      <c r="B7" s="167"/>
      <c r="C7" s="168"/>
      <c r="D7" s="169"/>
      <c r="E7" s="170"/>
      <c r="F7" s="171" t="s">
        <v>152</v>
      </c>
      <c r="G7" s="172"/>
      <c r="H7" s="173"/>
      <c r="I7" s="173"/>
      <c r="J7" s="174" t="s">
        <v>107</v>
      </c>
      <c r="K7" s="175"/>
      <c r="L7" s="176" t="s">
        <v>108</v>
      </c>
      <c r="M7" s="173"/>
      <c r="N7" s="173"/>
      <c r="O7" s="177"/>
      <c r="P7" s="178" t="n">
        <f aca="false">K7+1</f>
        <v>1</v>
      </c>
      <c r="Q7" s="178"/>
      <c r="R7" s="178"/>
      <c r="S7" s="179" t="s">
        <v>153</v>
      </c>
      <c r="T7" s="165"/>
      <c r="U7" s="165"/>
    </row>
    <row r="8" customFormat="false" ht="13.5" hidden="false" customHeight="false" outlineLevel="0" collapsed="false">
      <c r="A8" s="166"/>
      <c r="B8" s="180"/>
      <c r="C8" s="181"/>
      <c r="D8" s="182"/>
      <c r="E8" s="183"/>
      <c r="F8" s="171"/>
      <c r="G8" s="184" t="s">
        <v>154</v>
      </c>
      <c r="H8" s="185" t="s">
        <v>155</v>
      </c>
      <c r="I8" s="184" t="s">
        <v>156</v>
      </c>
      <c r="J8" s="185" t="s">
        <v>157</v>
      </c>
      <c r="K8" s="185" t="s">
        <v>158</v>
      </c>
      <c r="L8" s="186" t="s">
        <v>159</v>
      </c>
      <c r="M8" s="187" t="s">
        <v>160</v>
      </c>
      <c r="N8" s="188" t="s">
        <v>161</v>
      </c>
      <c r="O8" s="188" t="s">
        <v>162</v>
      </c>
      <c r="P8" s="184" t="s">
        <v>163</v>
      </c>
      <c r="Q8" s="185" t="s">
        <v>164</v>
      </c>
      <c r="R8" s="185" t="s">
        <v>165</v>
      </c>
      <c r="S8" s="179"/>
      <c r="T8" s="165"/>
      <c r="U8" s="165"/>
    </row>
    <row r="9" customFormat="false" ht="38.25" hidden="false" customHeight="true" outlineLevel="0" collapsed="false">
      <c r="A9" s="166"/>
      <c r="B9" s="189" t="s">
        <v>166</v>
      </c>
      <c r="C9" s="190" t="s">
        <v>167</v>
      </c>
      <c r="D9" s="190"/>
      <c r="E9" s="190"/>
      <c r="F9" s="191" t="n">
        <v>0.5</v>
      </c>
      <c r="G9" s="192"/>
      <c r="H9" s="193"/>
      <c r="I9" s="193"/>
      <c r="J9" s="193"/>
      <c r="K9" s="193"/>
      <c r="L9" s="193"/>
      <c r="M9" s="193"/>
      <c r="N9" s="193"/>
      <c r="O9" s="193"/>
      <c r="P9" s="193"/>
      <c r="Q9" s="193"/>
      <c r="R9" s="193"/>
      <c r="S9" s="194"/>
      <c r="T9" s="161"/>
      <c r="U9" s="161"/>
    </row>
    <row r="10" customFormat="false" ht="31.5" hidden="false" customHeight="true" outlineLevel="0" collapsed="false">
      <c r="A10" s="166"/>
      <c r="B10" s="189"/>
      <c r="C10" s="195" t="s">
        <v>168</v>
      </c>
      <c r="D10" s="195"/>
      <c r="E10" s="195"/>
      <c r="F10" s="196" t="n">
        <v>0.75</v>
      </c>
      <c r="G10" s="197"/>
      <c r="H10" s="198"/>
      <c r="I10" s="198"/>
      <c r="J10" s="198"/>
      <c r="K10" s="198"/>
      <c r="L10" s="198"/>
      <c r="M10" s="198"/>
      <c r="N10" s="198"/>
      <c r="O10" s="198"/>
      <c r="P10" s="198"/>
      <c r="Q10" s="198"/>
      <c r="R10" s="198"/>
      <c r="S10" s="194"/>
      <c r="T10" s="161"/>
      <c r="U10" s="161"/>
    </row>
    <row r="11" customFormat="false" ht="31.5" hidden="false" customHeight="true" outlineLevel="0" collapsed="false">
      <c r="A11" s="166"/>
      <c r="B11" s="189"/>
      <c r="C11" s="199" t="s">
        <v>169</v>
      </c>
      <c r="D11" s="199"/>
      <c r="E11" s="199"/>
      <c r="F11" s="200" t="n">
        <v>1</v>
      </c>
      <c r="G11" s="201"/>
      <c r="H11" s="202"/>
      <c r="I11" s="202"/>
      <c r="J11" s="202"/>
      <c r="K11" s="202"/>
      <c r="L11" s="202"/>
      <c r="M11" s="202"/>
      <c r="N11" s="202"/>
      <c r="O11" s="202"/>
      <c r="P11" s="202"/>
      <c r="Q11" s="202"/>
      <c r="R11" s="202"/>
      <c r="S11" s="194"/>
      <c r="T11" s="161"/>
      <c r="U11" s="161"/>
    </row>
    <row r="12" customFormat="false" ht="31.5" hidden="false" customHeight="true" outlineLevel="0" collapsed="false">
      <c r="A12" s="166"/>
      <c r="B12" s="189" t="s">
        <v>170</v>
      </c>
      <c r="C12" s="203" t="s">
        <v>171</v>
      </c>
      <c r="D12" s="204" t="s">
        <v>172</v>
      </c>
      <c r="E12" s="204"/>
      <c r="F12" s="205" t="n">
        <v>0.5</v>
      </c>
      <c r="G12" s="206"/>
      <c r="H12" s="207"/>
      <c r="I12" s="206"/>
      <c r="J12" s="207"/>
      <c r="K12" s="207"/>
      <c r="L12" s="208"/>
      <c r="M12" s="206"/>
      <c r="N12" s="207"/>
      <c r="O12" s="209"/>
      <c r="P12" s="206"/>
      <c r="Q12" s="207"/>
      <c r="R12" s="207"/>
      <c r="S12" s="194"/>
      <c r="T12" s="161"/>
      <c r="U12" s="161"/>
    </row>
    <row r="13" customFormat="false" ht="31.5" hidden="false" customHeight="true" outlineLevel="0" collapsed="false">
      <c r="A13" s="166"/>
      <c r="B13" s="189"/>
      <c r="C13" s="203"/>
      <c r="D13" s="210" t="s">
        <v>168</v>
      </c>
      <c r="E13" s="210"/>
      <c r="F13" s="211" t="n">
        <v>0.75</v>
      </c>
      <c r="G13" s="212"/>
      <c r="H13" s="198"/>
      <c r="I13" s="212"/>
      <c r="J13" s="198"/>
      <c r="K13" s="198"/>
      <c r="L13" s="197"/>
      <c r="M13" s="212"/>
      <c r="N13" s="198"/>
      <c r="O13" s="198"/>
      <c r="P13" s="212"/>
      <c r="Q13" s="198"/>
      <c r="R13" s="198"/>
      <c r="S13" s="194"/>
      <c r="T13" s="161"/>
      <c r="U13" s="161"/>
    </row>
    <row r="14" customFormat="false" ht="31.5" hidden="false" customHeight="true" outlineLevel="0" collapsed="false">
      <c r="A14" s="166"/>
      <c r="B14" s="189"/>
      <c r="C14" s="203"/>
      <c r="D14" s="213" t="s">
        <v>169</v>
      </c>
      <c r="E14" s="213"/>
      <c r="F14" s="214" t="n">
        <v>1</v>
      </c>
      <c r="G14" s="215"/>
      <c r="H14" s="202"/>
      <c r="I14" s="215"/>
      <c r="J14" s="202"/>
      <c r="K14" s="202"/>
      <c r="L14" s="201"/>
      <c r="M14" s="215"/>
      <c r="N14" s="202"/>
      <c r="O14" s="202"/>
      <c r="P14" s="215"/>
      <c r="Q14" s="202"/>
      <c r="R14" s="202"/>
      <c r="S14" s="194"/>
      <c r="T14" s="161"/>
      <c r="U14" s="161"/>
    </row>
    <row r="15" customFormat="false" ht="33" hidden="false" customHeight="true" outlineLevel="0" collapsed="false">
      <c r="A15" s="166"/>
      <c r="B15" s="189"/>
      <c r="C15" s="216" t="s">
        <v>173</v>
      </c>
      <c r="D15" s="217" t="s">
        <v>174</v>
      </c>
      <c r="E15" s="217"/>
      <c r="F15" s="218" t="n">
        <v>1</v>
      </c>
      <c r="G15" s="206"/>
      <c r="H15" s="207"/>
      <c r="I15" s="206"/>
      <c r="J15" s="207"/>
      <c r="K15" s="207"/>
      <c r="L15" s="208"/>
      <c r="M15" s="206"/>
      <c r="N15" s="207"/>
      <c r="O15" s="207"/>
      <c r="P15" s="206"/>
      <c r="Q15" s="207"/>
      <c r="R15" s="207"/>
      <c r="S15" s="194"/>
      <c r="T15" s="161"/>
      <c r="U15" s="161"/>
    </row>
    <row r="16" customFormat="false" ht="3.75" hidden="false" customHeight="true" outlineLevel="0" collapsed="false">
      <c r="A16" s="166"/>
      <c r="B16" s="219"/>
      <c r="C16" s="220"/>
      <c r="D16" s="221"/>
      <c r="E16" s="221"/>
      <c r="F16" s="222"/>
      <c r="G16" s="223"/>
      <c r="H16" s="224"/>
      <c r="I16" s="224"/>
      <c r="J16" s="224"/>
      <c r="K16" s="224"/>
      <c r="L16" s="224"/>
      <c r="M16" s="224"/>
      <c r="N16" s="224"/>
      <c r="O16" s="224"/>
      <c r="P16" s="224"/>
      <c r="Q16" s="224"/>
      <c r="R16" s="224"/>
      <c r="S16" s="225"/>
      <c r="T16" s="161"/>
      <c r="U16" s="161"/>
    </row>
    <row r="17" customFormat="false" ht="18" hidden="false" customHeight="true" outlineLevel="0" collapsed="false">
      <c r="A17" s="166"/>
      <c r="B17" s="226"/>
      <c r="C17" s="184" t="s">
        <v>175</v>
      </c>
      <c r="D17" s="184"/>
      <c r="E17" s="184"/>
      <c r="F17" s="227"/>
      <c r="G17" s="228" t="n">
        <f aca="false">$F$9*G9+$F$10*G10+$F$11*G11+$F$12*G12+$F$13*G13+$F$14*G14+$F$15*G15</f>
        <v>0</v>
      </c>
      <c r="H17" s="228" t="n">
        <f aca="false">$F$9*H9+$F$10*H10+$F$11*H11+$F$12*H12+$F$13*H13+$F$14*H14+$F$15*H15</f>
        <v>0</v>
      </c>
      <c r="I17" s="228" t="n">
        <f aca="false">$F$9*I9+$F$10*I10+$F$11*I11+$F$12*I12+$F$13*I13+$F$14*I14+$F$15*I15</f>
        <v>0</v>
      </c>
      <c r="J17" s="228" t="n">
        <f aca="false">$F$9*J9+$F$10*J10+$F$11*J11+$F$12*J12+$F$13*J13+$F$14*J14+$F$15*J15</f>
        <v>0</v>
      </c>
      <c r="K17" s="228" t="n">
        <f aca="false">$F$9*K9+$F$10*K10+$F$11*K11+$F$12*K12+$F$13*K13+$F$14*K14+$F$15*K15</f>
        <v>0</v>
      </c>
      <c r="L17" s="228" t="n">
        <f aca="false">$F$9*L9+$F$10*L10+$F$11*L11+$F$12*L12+$F$13*L13+$F$14*L14+$F$15*L15</f>
        <v>0</v>
      </c>
      <c r="M17" s="228" t="n">
        <f aca="false">$F$9*M9+$F$10*M10+$F$11*M11+$F$12*M12+$F$13*M13+$F$14*M14+$F$15*M15</f>
        <v>0</v>
      </c>
      <c r="N17" s="228" t="n">
        <f aca="false">$F$9*N9+$F$10*N10+$F$11*N11+$F$12*N12+$F$13*N13+$F$14*N14+$F$15*N15</f>
        <v>0</v>
      </c>
      <c r="O17" s="228" t="n">
        <f aca="false">$F$9*O9+$F$10*O10+$F$11*O11+$F$12*O12+$F$13*O13+$F$14*O14+$F$15*O15</f>
        <v>0</v>
      </c>
      <c r="P17" s="228" t="n">
        <f aca="false">$F$9*P9+$F$10*P10+$F$11*P11+$F$12*P12+$F$13*P13+$F$14*P14+$F$15*P15</f>
        <v>0</v>
      </c>
      <c r="Q17" s="228" t="n">
        <f aca="false">$F$9*Q9+$F$10*Q10+$F$11*Q11+$F$12*Q12+$F$13*Q13+$F$14*Q14+$F$15*Q15</f>
        <v>0</v>
      </c>
      <c r="R17" s="228" t="n">
        <f aca="false">$F$9*R9+$F$10*R10+$F$11*R11+$F$12*R12+$F$13*R13+$F$14*R14+$F$15*R15</f>
        <v>0</v>
      </c>
      <c r="S17" s="194"/>
      <c r="T17" s="161"/>
      <c r="U17" s="161"/>
    </row>
    <row r="18" customFormat="false" ht="18" hidden="false" customHeight="true" outlineLevel="0" collapsed="false">
      <c r="A18" s="166"/>
      <c r="B18" s="229" t="s">
        <v>176</v>
      </c>
      <c r="C18" s="229"/>
      <c r="D18" s="229"/>
      <c r="E18" s="229"/>
      <c r="F18" s="205" t="n">
        <v>0.857142857142857</v>
      </c>
      <c r="G18" s="230"/>
      <c r="H18" s="230"/>
      <c r="I18" s="230"/>
      <c r="J18" s="230"/>
      <c r="K18" s="230"/>
      <c r="L18" s="230"/>
      <c r="M18" s="230"/>
      <c r="N18" s="230"/>
      <c r="O18" s="230"/>
      <c r="P18" s="230"/>
      <c r="Q18" s="230"/>
      <c r="R18" s="230"/>
      <c r="S18" s="231"/>
      <c r="T18" s="161"/>
      <c r="U18" s="161"/>
    </row>
    <row r="19" customFormat="false" ht="18" hidden="false" customHeight="true" outlineLevel="0" collapsed="false">
      <c r="A19" s="166"/>
      <c r="B19" s="226"/>
      <c r="C19" s="184" t="s">
        <v>177</v>
      </c>
      <c r="D19" s="184"/>
      <c r="E19" s="184"/>
      <c r="F19" s="227"/>
      <c r="G19" s="228" t="n">
        <f aca="false">IF(G18="",G17,ROUND(G17*6/7,2))</f>
        <v>0</v>
      </c>
      <c r="H19" s="228" t="n">
        <f aca="false">IF(H18="",H17,ROUND(H17*6/7,2))</f>
        <v>0</v>
      </c>
      <c r="I19" s="228" t="n">
        <f aca="false">IF(I18="",I17,ROUND(I17*6/7,2))</f>
        <v>0</v>
      </c>
      <c r="J19" s="228" t="n">
        <f aca="false">IF(J18="",J17,ROUND(J17*6/7,2))</f>
        <v>0</v>
      </c>
      <c r="K19" s="228" t="n">
        <f aca="false">IF(K18="",K17,ROUND(K17*6/7,2))</f>
        <v>0</v>
      </c>
      <c r="L19" s="228" t="n">
        <f aca="false">IF(L18="",L17,ROUND(L17*6/7,2))</f>
        <v>0</v>
      </c>
      <c r="M19" s="228" t="n">
        <f aca="false">IF(M18="",M17,ROUND(M17*6/7,2))</f>
        <v>0</v>
      </c>
      <c r="N19" s="228" t="n">
        <f aca="false">IF(N18="",N17,ROUND(N17*6/7,2))</f>
        <v>0</v>
      </c>
      <c r="O19" s="228" t="n">
        <f aca="false">IF(O18="",O17,ROUND(O17*6/7,2))</f>
        <v>0</v>
      </c>
      <c r="P19" s="228" t="n">
        <f aca="false">IF(P18="",P17,ROUND(P17*6/7,2))</f>
        <v>0</v>
      </c>
      <c r="Q19" s="228" t="n">
        <f aca="false">IF(Q18="",Q17,ROUND(Q17*6/7,2))</f>
        <v>0</v>
      </c>
      <c r="R19" s="228" t="n">
        <f aca="false">IF(R18="",R17,ROUND(R17*6/7,2))</f>
        <v>0</v>
      </c>
      <c r="S19" s="232" t="n">
        <f aca="false">SUM(G19:Q19)</f>
        <v>0</v>
      </c>
      <c r="T19" s="233" t="s">
        <v>178</v>
      </c>
      <c r="U19" s="234"/>
    </row>
    <row r="20" customFormat="false" ht="45" hidden="false" customHeight="true" outlineLevel="0" collapsed="false">
      <c r="A20" s="166"/>
      <c r="B20" s="235" t="s">
        <v>179</v>
      </c>
      <c r="C20" s="235"/>
      <c r="D20" s="235"/>
      <c r="E20" s="235"/>
      <c r="F20" s="235"/>
      <c r="G20" s="235"/>
      <c r="H20" s="235"/>
      <c r="I20" s="235"/>
      <c r="J20" s="235"/>
      <c r="K20" s="235"/>
      <c r="L20" s="235"/>
      <c r="M20" s="235"/>
      <c r="N20" s="235"/>
      <c r="O20" s="235"/>
      <c r="P20" s="236" t="s">
        <v>180</v>
      </c>
      <c r="Q20" s="236"/>
      <c r="R20" s="236"/>
      <c r="S20" s="237" t="n">
        <f aca="false">COUNTIF(G19:Q19,"&gt;0")</f>
        <v>0</v>
      </c>
      <c r="T20" s="238" t="s">
        <v>181</v>
      </c>
      <c r="U20" s="234"/>
    </row>
    <row r="21" customFormat="false" ht="45" hidden="false" customHeight="true" outlineLevel="0" collapsed="false">
      <c r="A21" s="166"/>
      <c r="B21" s="235"/>
      <c r="C21" s="235"/>
      <c r="D21" s="235"/>
      <c r="E21" s="235"/>
      <c r="F21" s="235"/>
      <c r="G21" s="235"/>
      <c r="H21" s="235"/>
      <c r="I21" s="235"/>
      <c r="J21" s="235"/>
      <c r="K21" s="235"/>
      <c r="L21" s="235"/>
      <c r="M21" s="235"/>
      <c r="N21" s="235"/>
      <c r="O21" s="235"/>
      <c r="P21" s="239" t="s">
        <v>182</v>
      </c>
      <c r="Q21" s="239"/>
      <c r="R21" s="239"/>
      <c r="S21" s="240" t="str">
        <f aca="false">IF(S20&lt;1,"",S19/S20)</f>
        <v/>
      </c>
      <c r="T21" s="238" t="s">
        <v>183</v>
      </c>
      <c r="U21" s="234"/>
    </row>
    <row r="22" customFormat="false" ht="125.25" hidden="false" customHeight="true" outlineLevel="0" collapsed="false">
      <c r="A22" s="166"/>
      <c r="B22" s="235"/>
      <c r="C22" s="235"/>
      <c r="D22" s="235"/>
      <c r="E22" s="235"/>
      <c r="F22" s="235"/>
      <c r="G22" s="235"/>
      <c r="H22" s="235"/>
      <c r="I22" s="235"/>
      <c r="J22" s="235"/>
      <c r="K22" s="235"/>
      <c r="L22" s="235"/>
      <c r="M22" s="235"/>
      <c r="N22" s="235"/>
      <c r="O22" s="235"/>
      <c r="P22" s="241" t="s">
        <v>184</v>
      </c>
      <c r="Q22" s="241"/>
      <c r="R22" s="241"/>
      <c r="S22" s="241"/>
      <c r="T22" s="161"/>
      <c r="U22" s="161"/>
    </row>
    <row r="23" customFormat="false" ht="13.5" hidden="false" customHeight="false" outlineLevel="0" collapsed="false">
      <c r="A23" s="166"/>
      <c r="B23" s="242"/>
      <c r="C23" s="242"/>
      <c r="D23" s="242"/>
      <c r="E23" s="242"/>
      <c r="F23" s="242"/>
      <c r="G23" s="242"/>
      <c r="H23" s="242"/>
      <c r="I23" s="242"/>
      <c r="J23" s="242"/>
      <c r="K23" s="242"/>
      <c r="L23" s="242"/>
      <c r="M23" s="242"/>
      <c r="N23" s="242"/>
      <c r="O23" s="243"/>
      <c r="P23" s="151"/>
      <c r="Q23" s="151"/>
      <c r="R23" s="151"/>
      <c r="S23" s="151"/>
    </row>
    <row r="24" customFormat="false" ht="18.75" hidden="false" customHeight="true" outlineLevel="0" collapsed="false">
      <c r="A24" s="166"/>
      <c r="B24" s="244" t="s">
        <v>185</v>
      </c>
      <c r="C24" s="245"/>
      <c r="D24" s="245"/>
      <c r="E24" s="245"/>
      <c r="F24" s="245"/>
      <c r="G24" s="245"/>
      <c r="H24" s="245"/>
      <c r="I24" s="245"/>
      <c r="J24" s="245"/>
      <c r="K24" s="245"/>
      <c r="L24" s="245"/>
      <c r="M24" s="245"/>
      <c r="N24" s="245"/>
      <c r="O24" s="246"/>
      <c r="P24" s="151"/>
      <c r="Q24" s="151"/>
      <c r="R24" s="151"/>
      <c r="S24" s="151"/>
    </row>
    <row r="25" customFormat="false" ht="6" hidden="false" customHeight="true" outlineLevel="0" collapsed="false">
      <c r="A25" s="166"/>
      <c r="B25" s="245"/>
      <c r="C25" s="245"/>
      <c r="D25" s="245"/>
      <c r="E25" s="245"/>
      <c r="F25" s="245"/>
      <c r="G25" s="245"/>
      <c r="H25" s="245"/>
      <c r="I25" s="245"/>
      <c r="J25" s="245"/>
      <c r="K25" s="245"/>
      <c r="L25" s="245"/>
      <c r="M25" s="245"/>
      <c r="N25" s="245"/>
      <c r="O25" s="151"/>
      <c r="P25" s="151"/>
      <c r="Q25" s="151"/>
      <c r="R25" s="151"/>
      <c r="S25" s="151"/>
    </row>
    <row r="26" customFormat="false" ht="13.5" hidden="false" customHeight="true" outlineLevel="0" collapsed="false">
      <c r="A26" s="166"/>
      <c r="B26" s="247" t="s">
        <v>186</v>
      </c>
      <c r="C26" s="247"/>
      <c r="D26" s="245"/>
      <c r="E26" s="245"/>
      <c r="F26" s="245"/>
      <c r="G26" s="248" t="s">
        <v>187</v>
      </c>
      <c r="H26" s="248"/>
      <c r="I26" s="245"/>
      <c r="J26" s="249" t="s">
        <v>188</v>
      </c>
      <c r="K26" s="249"/>
      <c r="L26" s="0"/>
      <c r="M26" s="245"/>
      <c r="N26" s="245"/>
      <c r="O26" s="151"/>
      <c r="P26" s="151"/>
      <c r="Q26" s="151"/>
      <c r="R26" s="151"/>
      <c r="S26" s="151"/>
    </row>
    <row r="27" customFormat="false" ht="29.25" hidden="false" customHeight="true" outlineLevel="0" collapsed="false">
      <c r="A27" s="166"/>
      <c r="B27" s="250"/>
      <c r="C27" s="250"/>
      <c r="D27" s="251" t="s">
        <v>189</v>
      </c>
      <c r="E27" s="252" t="n">
        <v>0.9</v>
      </c>
      <c r="F27" s="251" t="s">
        <v>189</v>
      </c>
      <c r="G27" s="250"/>
      <c r="H27" s="250"/>
      <c r="I27" s="251" t="s">
        <v>190</v>
      </c>
      <c r="J27" s="253" t="n">
        <f aca="false">B27*E27*G27</f>
        <v>0</v>
      </c>
      <c r="K27" s="253"/>
      <c r="L27" s="254" t="s">
        <v>191</v>
      </c>
      <c r="M27" s="245"/>
      <c r="N27" s="245"/>
      <c r="O27" s="151"/>
      <c r="P27" s="151"/>
      <c r="Q27" s="151"/>
      <c r="R27" s="151"/>
      <c r="S27" s="151"/>
    </row>
    <row r="28" customFormat="false" ht="70.5" hidden="false" customHeight="true" outlineLevel="0" collapsed="false">
      <c r="A28" s="166"/>
      <c r="B28" s="255" t="s">
        <v>192</v>
      </c>
      <c r="C28" s="255"/>
      <c r="D28" s="255"/>
      <c r="E28" s="255"/>
      <c r="F28" s="255"/>
      <c r="G28" s="255"/>
      <c r="H28" s="255"/>
      <c r="I28" s="255"/>
      <c r="J28" s="255"/>
      <c r="K28" s="255"/>
      <c r="L28" s="255"/>
      <c r="M28" s="255"/>
      <c r="N28" s="255"/>
      <c r="O28" s="255"/>
      <c r="P28" s="255"/>
      <c r="Q28" s="255"/>
      <c r="R28" s="255"/>
      <c r="S28" s="255"/>
    </row>
    <row r="29" customFormat="false" ht="13.5" hidden="false" customHeight="false" outlineLevel="0" collapsed="false">
      <c r="A29" s="166"/>
      <c r="B29" s="245"/>
      <c r="C29" s="245"/>
      <c r="D29" s="245"/>
      <c r="E29" s="245"/>
      <c r="F29" s="245"/>
      <c r="G29" s="245"/>
      <c r="H29" s="245"/>
      <c r="I29" s="245"/>
      <c r="J29" s="245"/>
      <c r="K29" s="245"/>
      <c r="L29" s="245"/>
      <c r="M29" s="245"/>
      <c r="N29" s="245"/>
      <c r="O29" s="151"/>
      <c r="P29" s="151"/>
      <c r="Q29" s="151"/>
      <c r="R29" s="151"/>
      <c r="S29" s="151"/>
    </row>
    <row r="30" customFormat="false" ht="13.5" hidden="false" customHeight="false" outlineLevel="0" collapsed="false">
      <c r="A30" s="166"/>
      <c r="B30" s="245"/>
      <c r="C30" s="245"/>
      <c r="D30" s="245"/>
      <c r="E30" s="245"/>
      <c r="F30" s="245"/>
      <c r="G30" s="245"/>
      <c r="H30" s="245"/>
      <c r="I30" s="245"/>
      <c r="J30" s="245"/>
      <c r="K30" s="245"/>
      <c r="L30" s="245"/>
      <c r="M30" s="245"/>
      <c r="N30" s="245"/>
      <c r="O30" s="151"/>
      <c r="P30" s="151"/>
      <c r="Q30" s="151"/>
      <c r="R30" s="151"/>
      <c r="S30" s="151"/>
    </row>
    <row r="31" customFormat="false" ht="13.5" hidden="false" customHeight="false" outlineLevel="0" collapsed="false">
      <c r="B31" s="256"/>
      <c r="C31" s="256"/>
      <c r="D31" s="256"/>
      <c r="E31" s="256"/>
      <c r="F31" s="256"/>
      <c r="G31" s="256"/>
      <c r="H31" s="256"/>
      <c r="I31" s="256"/>
      <c r="J31" s="256"/>
      <c r="K31" s="256"/>
      <c r="L31" s="256"/>
      <c r="M31" s="256"/>
      <c r="N31" s="256"/>
      <c r="O31" s="256"/>
      <c r="P31" s="256"/>
      <c r="Q31" s="256"/>
      <c r="R31" s="256"/>
      <c r="S31" s="256"/>
    </row>
  </sheetData>
  <mergeCells count="29">
    <mergeCell ref="A2:T2"/>
    <mergeCell ref="B4:S4"/>
    <mergeCell ref="F7:F8"/>
    <mergeCell ref="P7:R7"/>
    <mergeCell ref="S7:S8"/>
    <mergeCell ref="B9:B11"/>
    <mergeCell ref="C9:E9"/>
    <mergeCell ref="C10:E10"/>
    <mergeCell ref="C11:E11"/>
    <mergeCell ref="B12:B15"/>
    <mergeCell ref="C12:C14"/>
    <mergeCell ref="D12:E12"/>
    <mergeCell ref="D13:E13"/>
    <mergeCell ref="D14:E14"/>
    <mergeCell ref="D15:E15"/>
    <mergeCell ref="C17:E17"/>
    <mergeCell ref="B18:E18"/>
    <mergeCell ref="C19:E19"/>
    <mergeCell ref="B20:O22"/>
    <mergeCell ref="P20:R20"/>
    <mergeCell ref="P21:R21"/>
    <mergeCell ref="P22:S22"/>
    <mergeCell ref="B26:C26"/>
    <mergeCell ref="G26:H26"/>
    <mergeCell ref="J26:K26"/>
    <mergeCell ref="B27:C27"/>
    <mergeCell ref="G27:H27"/>
    <mergeCell ref="J27:K27"/>
    <mergeCell ref="B28:S28"/>
  </mergeCells>
  <dataValidations count="1">
    <dataValidation allowBlank="true" operator="equal" showDropDown="false" showErrorMessage="false" showInputMessage="true" sqref="G18:R18" type="list">
      <formula1>"○,"</formula1>
      <formula2>0</formula2>
    </dataValidation>
  </dataValidations>
  <printOptions headings="false" gridLines="false" gridLinesSet="true" horizontalCentered="true" verticalCentered="false"/>
  <pageMargins left="0.708333333333333" right="0.708333333333333" top="0.39375" bottom="0.393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tabColor rgb="FFFF0000"/>
    <pageSetUpPr fitToPage="false"/>
  </sheetPr>
  <dimension ref="1:5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71" width="1.60728744939271"/>
    <col collapsed="false" hidden="false" max="2" min="2" style="71" width="10.7125506072875"/>
    <col collapsed="false" hidden="false" max="3" min="3" style="71" width="5.67611336032389"/>
    <col collapsed="false" hidden="false" max="4" min="4" style="71" width="9.85425101214575"/>
    <col collapsed="false" hidden="false" max="32" min="5" style="71" width="3.74898785425101"/>
    <col collapsed="false" hidden="false" max="33" min="33" style="257" width="6.74898785425101"/>
    <col collapsed="false" hidden="false" max="35" min="34" style="71" width="6.74898785425101"/>
    <col collapsed="false" hidden="false" max="36" min="36" style="71" width="1.60728744939271"/>
    <col collapsed="false" hidden="false" max="1025" min="37" style="71" width="9"/>
  </cols>
  <sheetData>
    <row r="1" customFormat="false" ht="21.75" hidden="false" customHeight="true" outlineLevel="0" collapsed="false">
      <c r="A1" s="0"/>
      <c r="B1" s="258"/>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7.5" hidden="false" customHeight="true" outlineLevel="0" collapsed="false">
      <c r="A2" s="0"/>
      <c r="B2" s="259"/>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true" outlineLevel="0" collapsed="false">
      <c r="A3" s="0"/>
      <c r="B3" s="260" t="s">
        <v>193</v>
      </c>
      <c r="C3" s="260"/>
      <c r="D3" s="260"/>
      <c r="E3" s="260"/>
      <c r="F3" s="260"/>
      <c r="G3" s="260"/>
      <c r="H3" s="261" t="s">
        <v>194</v>
      </c>
      <c r="I3" s="261"/>
      <c r="J3" s="261"/>
      <c r="K3" s="261"/>
      <c r="L3" s="261"/>
      <c r="M3" s="261"/>
      <c r="N3" s="261"/>
      <c r="O3" s="261"/>
      <c r="P3" s="0"/>
      <c r="Q3" s="0"/>
      <c r="R3" s="0"/>
      <c r="S3" s="0"/>
      <c r="T3" s="262" t="s">
        <v>195</v>
      </c>
      <c r="U3" s="262"/>
      <c r="V3" s="262"/>
      <c r="W3" s="262"/>
      <c r="X3" s="262"/>
      <c r="Y3" s="262"/>
      <c r="Z3" s="263"/>
      <c r="AA3" s="263"/>
      <c r="AB3" s="263"/>
      <c r="AC3" s="263"/>
      <c r="AD3" s="263"/>
      <c r="AE3" s="263"/>
      <c r="AF3" s="263"/>
      <c r="AG3" s="263"/>
      <c r="AH3" s="263"/>
      <c r="AI3" s="71" t="s">
        <v>196</v>
      </c>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 hidden="false" customHeight="true" outlineLevel="0" collapsed="false">
      <c r="A4" s="0"/>
      <c r="B4" s="258"/>
      <c r="C4" s="0"/>
      <c r="D4" s="0"/>
      <c r="E4" s="0"/>
      <c r="F4" s="0"/>
      <c r="G4" s="0"/>
      <c r="H4" s="0"/>
      <c r="I4" s="0"/>
      <c r="J4" s="0"/>
      <c r="K4" s="0"/>
      <c r="L4" s="0"/>
      <c r="M4" s="0"/>
      <c r="N4" s="0"/>
      <c r="O4" s="0"/>
      <c r="P4" s="0"/>
      <c r="Q4" s="0"/>
      <c r="R4" s="0"/>
      <c r="S4" s="0"/>
      <c r="T4" s="264" t="s">
        <v>197</v>
      </c>
      <c r="U4" s="264"/>
      <c r="V4" s="264"/>
      <c r="W4" s="264"/>
      <c r="X4" s="264"/>
      <c r="Y4" s="264"/>
      <c r="Z4" s="263"/>
      <c r="AA4" s="263"/>
      <c r="AB4" s="263"/>
      <c r="AC4" s="263"/>
      <c r="AD4" s="263"/>
      <c r="AE4" s="263"/>
      <c r="AF4" s="263"/>
      <c r="AG4" s="263"/>
      <c r="AH4" s="263"/>
      <c r="AI4" s="71" t="s">
        <v>196</v>
      </c>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7.5" hidden="false" customHeight="true" outlineLevel="0" collapsed="false">
      <c r="A5" s="0"/>
      <c r="B5" s="259"/>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265" customFormat="true" ht="18" hidden="false" customHeight="true" outlineLevel="0" collapsed="false">
      <c r="B6" s="266" t="s">
        <v>198</v>
      </c>
      <c r="C6" s="267" t="s">
        <v>199</v>
      </c>
      <c r="D6" s="268" t="s">
        <v>200</v>
      </c>
      <c r="E6" s="269" t="s">
        <v>201</v>
      </c>
      <c r="F6" s="269"/>
      <c r="G6" s="269"/>
      <c r="H6" s="269"/>
      <c r="I6" s="269"/>
      <c r="J6" s="269"/>
      <c r="K6" s="269"/>
      <c r="L6" s="270" t="s">
        <v>202</v>
      </c>
      <c r="M6" s="270"/>
      <c r="N6" s="270"/>
      <c r="O6" s="270"/>
      <c r="P6" s="270"/>
      <c r="Q6" s="270"/>
      <c r="R6" s="270"/>
      <c r="S6" s="269" t="s">
        <v>203</v>
      </c>
      <c r="T6" s="269"/>
      <c r="U6" s="269"/>
      <c r="V6" s="269"/>
      <c r="W6" s="269"/>
      <c r="X6" s="269"/>
      <c r="Y6" s="269"/>
      <c r="Z6" s="271" t="s">
        <v>204</v>
      </c>
      <c r="AA6" s="271"/>
      <c r="AB6" s="271"/>
      <c r="AC6" s="271"/>
      <c r="AD6" s="271"/>
      <c r="AE6" s="271"/>
      <c r="AF6" s="271"/>
      <c r="AG6" s="272" t="s">
        <v>205</v>
      </c>
      <c r="AH6" s="273" t="s">
        <v>206</v>
      </c>
      <c r="AI6" s="274" t="s">
        <v>207</v>
      </c>
      <c r="AJ6" s="275"/>
    </row>
    <row r="7" customFormat="false" ht="18" hidden="false" customHeight="true" outlineLevel="0" collapsed="false">
      <c r="A7" s="265"/>
      <c r="B7" s="266"/>
      <c r="C7" s="267"/>
      <c r="D7" s="268"/>
      <c r="E7" s="276" t="n">
        <v>1</v>
      </c>
      <c r="F7" s="277" t="n">
        <v>2</v>
      </c>
      <c r="G7" s="277" t="n">
        <v>3</v>
      </c>
      <c r="H7" s="277" t="n">
        <v>4</v>
      </c>
      <c r="I7" s="277" t="n">
        <v>5</v>
      </c>
      <c r="J7" s="277" t="n">
        <v>6</v>
      </c>
      <c r="K7" s="278" t="n">
        <v>7</v>
      </c>
      <c r="L7" s="279" t="n">
        <v>8</v>
      </c>
      <c r="M7" s="277" t="n">
        <v>9</v>
      </c>
      <c r="N7" s="277" t="n">
        <v>10</v>
      </c>
      <c r="O7" s="277" t="n">
        <v>11</v>
      </c>
      <c r="P7" s="277" t="n">
        <v>12</v>
      </c>
      <c r="Q7" s="277" t="n">
        <v>13</v>
      </c>
      <c r="R7" s="280" t="n">
        <v>14</v>
      </c>
      <c r="S7" s="276" t="n">
        <v>15</v>
      </c>
      <c r="T7" s="277" t="n">
        <v>16</v>
      </c>
      <c r="U7" s="277" t="n">
        <v>17</v>
      </c>
      <c r="V7" s="277" t="n">
        <v>18</v>
      </c>
      <c r="W7" s="277" t="n">
        <v>19</v>
      </c>
      <c r="X7" s="277" t="n">
        <v>20</v>
      </c>
      <c r="Y7" s="278" t="n">
        <v>21</v>
      </c>
      <c r="Z7" s="279" t="n">
        <v>22</v>
      </c>
      <c r="AA7" s="277" t="n">
        <v>23</v>
      </c>
      <c r="AB7" s="277" t="n">
        <v>24</v>
      </c>
      <c r="AC7" s="277" t="n">
        <v>25</v>
      </c>
      <c r="AD7" s="277" t="n">
        <v>26</v>
      </c>
      <c r="AE7" s="277" t="n">
        <v>27</v>
      </c>
      <c r="AF7" s="281" t="n">
        <v>28</v>
      </c>
      <c r="AG7" s="272"/>
      <c r="AH7" s="273"/>
      <c r="AI7" s="274"/>
      <c r="AJ7" s="275"/>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8" hidden="false" customHeight="true" outlineLevel="0" collapsed="false">
      <c r="A8" s="265"/>
      <c r="B8" s="266"/>
      <c r="C8" s="267"/>
      <c r="D8" s="268"/>
      <c r="E8" s="282" t="s">
        <v>109</v>
      </c>
      <c r="F8" s="283" t="s">
        <v>208</v>
      </c>
      <c r="G8" s="283" t="s">
        <v>209</v>
      </c>
      <c r="H8" s="283" t="s">
        <v>210</v>
      </c>
      <c r="I8" s="283" t="s">
        <v>211</v>
      </c>
      <c r="J8" s="283" t="s">
        <v>212</v>
      </c>
      <c r="K8" s="284" t="s">
        <v>213</v>
      </c>
      <c r="L8" s="285" t="s">
        <v>109</v>
      </c>
      <c r="M8" s="283" t="s">
        <v>208</v>
      </c>
      <c r="N8" s="283" t="s">
        <v>209</v>
      </c>
      <c r="O8" s="283" t="s">
        <v>210</v>
      </c>
      <c r="P8" s="283" t="s">
        <v>211</v>
      </c>
      <c r="Q8" s="283" t="s">
        <v>212</v>
      </c>
      <c r="R8" s="286" t="s">
        <v>213</v>
      </c>
      <c r="S8" s="282" t="s">
        <v>109</v>
      </c>
      <c r="T8" s="283" t="s">
        <v>208</v>
      </c>
      <c r="U8" s="283" t="s">
        <v>209</v>
      </c>
      <c r="V8" s="283" t="s">
        <v>210</v>
      </c>
      <c r="W8" s="283" t="s">
        <v>211</v>
      </c>
      <c r="X8" s="283" t="s">
        <v>212</v>
      </c>
      <c r="Y8" s="284" t="s">
        <v>213</v>
      </c>
      <c r="Z8" s="285" t="s">
        <v>109</v>
      </c>
      <c r="AA8" s="283" t="s">
        <v>208</v>
      </c>
      <c r="AB8" s="283" t="s">
        <v>209</v>
      </c>
      <c r="AC8" s="283" t="s">
        <v>210</v>
      </c>
      <c r="AD8" s="283" t="s">
        <v>211</v>
      </c>
      <c r="AE8" s="283" t="s">
        <v>212</v>
      </c>
      <c r="AF8" s="287" t="s">
        <v>213</v>
      </c>
      <c r="AG8" s="272"/>
      <c r="AH8" s="273"/>
      <c r="AI8" s="274"/>
      <c r="AJ8" s="275"/>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1.25" hidden="false" customHeight="true" outlineLevel="0" collapsed="false">
      <c r="A9" s="0"/>
      <c r="B9" s="288"/>
      <c r="C9" s="289"/>
      <c r="D9" s="290"/>
      <c r="E9" s="291"/>
      <c r="F9" s="292"/>
      <c r="G9" s="292"/>
      <c r="H9" s="292"/>
      <c r="I9" s="292"/>
      <c r="J9" s="292"/>
      <c r="K9" s="293"/>
      <c r="L9" s="294"/>
      <c r="M9" s="292"/>
      <c r="N9" s="292"/>
      <c r="O9" s="292"/>
      <c r="P9" s="292"/>
      <c r="Q9" s="292"/>
      <c r="R9" s="295"/>
      <c r="S9" s="291"/>
      <c r="T9" s="292"/>
      <c r="U9" s="292"/>
      <c r="V9" s="292"/>
      <c r="W9" s="292"/>
      <c r="X9" s="292"/>
      <c r="Y9" s="293"/>
      <c r="Z9" s="294"/>
      <c r="AA9" s="292"/>
      <c r="AB9" s="292"/>
      <c r="AC9" s="292"/>
      <c r="AD9" s="292"/>
      <c r="AE9" s="292"/>
      <c r="AF9" s="296"/>
      <c r="AG9" s="297" t="n">
        <f aca="false">SUM(E9:AF9)</f>
        <v>0</v>
      </c>
      <c r="AH9" s="298" t="n">
        <f aca="false">AG9/4</f>
        <v>0</v>
      </c>
      <c r="AI9" s="299" t="n">
        <f aca="false">ROUNDDOWN(AG9/160,1)</f>
        <v>0</v>
      </c>
      <c r="AJ9" s="30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1.25" hidden="false" customHeight="true" outlineLevel="0" collapsed="false">
      <c r="A10" s="0"/>
      <c r="B10" s="288"/>
      <c r="C10" s="289"/>
      <c r="D10" s="290"/>
      <c r="E10" s="301"/>
      <c r="F10" s="302"/>
      <c r="G10" s="302"/>
      <c r="H10" s="302"/>
      <c r="I10" s="302"/>
      <c r="J10" s="302"/>
      <c r="K10" s="303"/>
      <c r="L10" s="301"/>
      <c r="M10" s="302"/>
      <c r="N10" s="302"/>
      <c r="O10" s="302"/>
      <c r="P10" s="302"/>
      <c r="Q10" s="302"/>
      <c r="R10" s="304"/>
      <c r="S10" s="301"/>
      <c r="T10" s="302"/>
      <c r="U10" s="302"/>
      <c r="V10" s="302"/>
      <c r="W10" s="302"/>
      <c r="X10" s="302"/>
      <c r="Y10" s="303"/>
      <c r="Z10" s="301"/>
      <c r="AA10" s="302"/>
      <c r="AB10" s="302"/>
      <c r="AC10" s="302"/>
      <c r="AD10" s="302"/>
      <c r="AE10" s="302"/>
      <c r="AF10" s="305"/>
      <c r="AG10" s="297"/>
      <c r="AH10" s="298"/>
      <c r="AI10" s="299"/>
      <c r="AJ10" s="30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1.25" hidden="false" customHeight="true" outlineLevel="0" collapsed="false">
      <c r="A11" s="0"/>
      <c r="B11" s="306"/>
      <c r="C11" s="307"/>
      <c r="D11" s="308"/>
      <c r="E11" s="309"/>
      <c r="F11" s="310"/>
      <c r="G11" s="310"/>
      <c r="H11" s="310"/>
      <c r="I11" s="310"/>
      <c r="J11" s="310"/>
      <c r="K11" s="311"/>
      <c r="L11" s="312"/>
      <c r="M11" s="310"/>
      <c r="N11" s="310"/>
      <c r="O11" s="310"/>
      <c r="P11" s="310"/>
      <c r="Q11" s="310"/>
      <c r="R11" s="313"/>
      <c r="S11" s="309"/>
      <c r="T11" s="310"/>
      <c r="U11" s="310"/>
      <c r="V11" s="310"/>
      <c r="W11" s="310"/>
      <c r="X11" s="310"/>
      <c r="Y11" s="311"/>
      <c r="Z11" s="312"/>
      <c r="AA11" s="310"/>
      <c r="AB11" s="310"/>
      <c r="AC11" s="310"/>
      <c r="AD11" s="310"/>
      <c r="AE11" s="310"/>
      <c r="AF11" s="314"/>
      <c r="AG11" s="297" t="n">
        <f aca="false">SUM(E11:AF11)</f>
        <v>0</v>
      </c>
      <c r="AH11" s="298" t="n">
        <f aca="false">AG11/4</f>
        <v>0</v>
      </c>
      <c r="AI11" s="299" t="n">
        <f aca="false">ROUNDDOWN(AG11/160,1)</f>
        <v>0</v>
      </c>
      <c r="AJ11" s="30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1.25" hidden="false" customHeight="true" outlineLevel="0" collapsed="false">
      <c r="A12" s="0"/>
      <c r="B12" s="306"/>
      <c r="C12" s="307"/>
      <c r="D12" s="308"/>
      <c r="E12" s="315"/>
      <c r="F12" s="316"/>
      <c r="G12" s="316"/>
      <c r="H12" s="316"/>
      <c r="I12" s="316"/>
      <c r="J12" s="316"/>
      <c r="K12" s="317"/>
      <c r="L12" s="315"/>
      <c r="M12" s="316"/>
      <c r="N12" s="316"/>
      <c r="O12" s="316"/>
      <c r="P12" s="316"/>
      <c r="Q12" s="316"/>
      <c r="R12" s="318"/>
      <c r="S12" s="315"/>
      <c r="T12" s="316"/>
      <c r="U12" s="316"/>
      <c r="V12" s="316"/>
      <c r="W12" s="316"/>
      <c r="X12" s="316"/>
      <c r="Y12" s="317"/>
      <c r="Z12" s="315"/>
      <c r="AA12" s="316"/>
      <c r="AB12" s="316"/>
      <c r="AC12" s="316"/>
      <c r="AD12" s="316"/>
      <c r="AE12" s="316"/>
      <c r="AF12" s="319"/>
      <c r="AG12" s="297"/>
      <c r="AH12" s="298"/>
      <c r="AI12" s="299"/>
      <c r="AJ12" s="30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1.25" hidden="false" customHeight="true" outlineLevel="0" collapsed="false">
      <c r="A13" s="0"/>
      <c r="B13" s="288"/>
      <c r="C13" s="289"/>
      <c r="D13" s="290"/>
      <c r="E13" s="291"/>
      <c r="F13" s="292"/>
      <c r="G13" s="292"/>
      <c r="H13" s="292"/>
      <c r="I13" s="292"/>
      <c r="J13" s="292"/>
      <c r="K13" s="293"/>
      <c r="L13" s="294"/>
      <c r="M13" s="292"/>
      <c r="N13" s="292"/>
      <c r="O13" s="292"/>
      <c r="P13" s="292"/>
      <c r="Q13" s="292"/>
      <c r="R13" s="295"/>
      <c r="S13" s="291"/>
      <c r="T13" s="292"/>
      <c r="U13" s="292"/>
      <c r="V13" s="292"/>
      <c r="W13" s="292"/>
      <c r="X13" s="292"/>
      <c r="Y13" s="293"/>
      <c r="Z13" s="294"/>
      <c r="AA13" s="292"/>
      <c r="AB13" s="292"/>
      <c r="AC13" s="292"/>
      <c r="AD13" s="292"/>
      <c r="AE13" s="292"/>
      <c r="AF13" s="296"/>
      <c r="AG13" s="297" t="n">
        <f aca="false">SUM(E13:AF13)</f>
        <v>0</v>
      </c>
      <c r="AH13" s="298" t="n">
        <f aca="false">AG13/4</f>
        <v>0</v>
      </c>
      <c r="AI13" s="299" t="n">
        <f aca="false">ROUNDDOWN(AG13/160,1)</f>
        <v>0</v>
      </c>
      <c r="AJ13" s="30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1.25" hidden="false" customHeight="true" outlineLevel="0" collapsed="false">
      <c r="A14" s="0"/>
      <c r="B14" s="288"/>
      <c r="C14" s="289"/>
      <c r="D14" s="290"/>
      <c r="E14" s="301"/>
      <c r="F14" s="302"/>
      <c r="G14" s="302"/>
      <c r="H14" s="302"/>
      <c r="I14" s="302"/>
      <c r="J14" s="302"/>
      <c r="K14" s="303"/>
      <c r="L14" s="301"/>
      <c r="M14" s="302"/>
      <c r="N14" s="302"/>
      <c r="O14" s="302"/>
      <c r="P14" s="302"/>
      <c r="Q14" s="302"/>
      <c r="R14" s="304"/>
      <c r="S14" s="301"/>
      <c r="T14" s="302"/>
      <c r="U14" s="302"/>
      <c r="V14" s="302"/>
      <c r="W14" s="302"/>
      <c r="X14" s="302"/>
      <c r="Y14" s="303"/>
      <c r="Z14" s="301"/>
      <c r="AA14" s="302"/>
      <c r="AB14" s="302"/>
      <c r="AC14" s="302"/>
      <c r="AD14" s="302"/>
      <c r="AE14" s="302"/>
      <c r="AF14" s="305"/>
      <c r="AG14" s="297"/>
      <c r="AH14" s="298"/>
      <c r="AI14" s="299"/>
      <c r="AJ14" s="30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1.25" hidden="false" customHeight="true" outlineLevel="0" collapsed="false">
      <c r="A15" s="0"/>
      <c r="B15" s="306"/>
      <c r="C15" s="307"/>
      <c r="D15" s="308"/>
      <c r="E15" s="309"/>
      <c r="F15" s="310"/>
      <c r="G15" s="310"/>
      <c r="H15" s="310"/>
      <c r="I15" s="310"/>
      <c r="J15" s="310"/>
      <c r="K15" s="311"/>
      <c r="L15" s="312"/>
      <c r="M15" s="310"/>
      <c r="N15" s="310"/>
      <c r="O15" s="310"/>
      <c r="P15" s="310"/>
      <c r="Q15" s="310"/>
      <c r="R15" s="313"/>
      <c r="S15" s="309"/>
      <c r="T15" s="310"/>
      <c r="U15" s="310"/>
      <c r="V15" s="310"/>
      <c r="W15" s="310"/>
      <c r="X15" s="310"/>
      <c r="Y15" s="311"/>
      <c r="Z15" s="312"/>
      <c r="AA15" s="310"/>
      <c r="AB15" s="310"/>
      <c r="AC15" s="310"/>
      <c r="AD15" s="310"/>
      <c r="AE15" s="310"/>
      <c r="AF15" s="314"/>
      <c r="AG15" s="297" t="n">
        <f aca="false">SUM(E15:AF15)</f>
        <v>0</v>
      </c>
      <c r="AH15" s="298" t="n">
        <f aca="false">AG15/4</f>
        <v>0</v>
      </c>
      <c r="AI15" s="299" t="n">
        <f aca="false">ROUNDDOWN(AG15/160,1)</f>
        <v>0</v>
      </c>
      <c r="AJ15" s="30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1.25" hidden="false" customHeight="true" outlineLevel="0" collapsed="false">
      <c r="A16" s="0"/>
      <c r="B16" s="306"/>
      <c r="C16" s="307"/>
      <c r="D16" s="308"/>
      <c r="E16" s="315"/>
      <c r="F16" s="316"/>
      <c r="G16" s="316"/>
      <c r="H16" s="316"/>
      <c r="I16" s="316"/>
      <c r="J16" s="316"/>
      <c r="K16" s="317"/>
      <c r="L16" s="320"/>
      <c r="M16" s="316"/>
      <c r="N16" s="316"/>
      <c r="O16" s="316"/>
      <c r="P16" s="316"/>
      <c r="Q16" s="316"/>
      <c r="R16" s="318"/>
      <c r="S16" s="315"/>
      <c r="T16" s="316"/>
      <c r="U16" s="316"/>
      <c r="V16" s="316"/>
      <c r="W16" s="316"/>
      <c r="X16" s="316"/>
      <c r="Y16" s="317"/>
      <c r="Z16" s="320"/>
      <c r="AA16" s="316"/>
      <c r="AB16" s="316"/>
      <c r="AC16" s="316"/>
      <c r="AD16" s="316"/>
      <c r="AE16" s="316"/>
      <c r="AF16" s="319"/>
      <c r="AG16" s="297"/>
      <c r="AH16" s="298"/>
      <c r="AI16" s="299"/>
      <c r="AJ16" s="30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1.25" hidden="false" customHeight="true" outlineLevel="0" collapsed="false">
      <c r="A17" s="0"/>
      <c r="B17" s="288"/>
      <c r="C17" s="289"/>
      <c r="D17" s="290"/>
      <c r="E17" s="291"/>
      <c r="F17" s="292"/>
      <c r="G17" s="292"/>
      <c r="H17" s="292"/>
      <c r="I17" s="292"/>
      <c r="J17" s="292"/>
      <c r="K17" s="293"/>
      <c r="L17" s="294"/>
      <c r="M17" s="292"/>
      <c r="N17" s="292"/>
      <c r="O17" s="292"/>
      <c r="P17" s="292"/>
      <c r="Q17" s="292"/>
      <c r="R17" s="295"/>
      <c r="S17" s="291"/>
      <c r="T17" s="292"/>
      <c r="U17" s="292"/>
      <c r="V17" s="292"/>
      <c r="W17" s="292"/>
      <c r="X17" s="292"/>
      <c r="Y17" s="293"/>
      <c r="Z17" s="294"/>
      <c r="AA17" s="292"/>
      <c r="AB17" s="292"/>
      <c r="AC17" s="292"/>
      <c r="AD17" s="292"/>
      <c r="AE17" s="292"/>
      <c r="AF17" s="296"/>
      <c r="AG17" s="297" t="n">
        <f aca="false">SUM(E17:AF17)</f>
        <v>0</v>
      </c>
      <c r="AH17" s="298" t="n">
        <f aca="false">AG17/4</f>
        <v>0</v>
      </c>
      <c r="AI17" s="299" t="n">
        <f aca="false">ROUNDDOWN(AG17/160,1)</f>
        <v>0</v>
      </c>
      <c r="AJ17" s="30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1.25" hidden="false" customHeight="true" outlineLevel="0" collapsed="false">
      <c r="A18" s="0"/>
      <c r="B18" s="288"/>
      <c r="C18" s="289"/>
      <c r="D18" s="290"/>
      <c r="E18" s="301"/>
      <c r="F18" s="302"/>
      <c r="G18" s="302"/>
      <c r="H18" s="302"/>
      <c r="I18" s="302"/>
      <c r="J18" s="302"/>
      <c r="K18" s="303"/>
      <c r="L18" s="321"/>
      <c r="M18" s="302"/>
      <c r="N18" s="302"/>
      <c r="O18" s="302"/>
      <c r="P18" s="302"/>
      <c r="Q18" s="302"/>
      <c r="R18" s="304"/>
      <c r="S18" s="301"/>
      <c r="T18" s="302"/>
      <c r="U18" s="302"/>
      <c r="V18" s="302"/>
      <c r="W18" s="302"/>
      <c r="X18" s="302"/>
      <c r="Y18" s="303"/>
      <c r="Z18" s="321"/>
      <c r="AA18" s="302"/>
      <c r="AB18" s="302"/>
      <c r="AC18" s="302"/>
      <c r="AD18" s="302"/>
      <c r="AE18" s="302"/>
      <c r="AF18" s="305"/>
      <c r="AG18" s="297"/>
      <c r="AH18" s="298"/>
      <c r="AI18" s="299"/>
      <c r="AJ18" s="30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1.25" hidden="false" customHeight="true" outlineLevel="0" collapsed="false">
      <c r="A19" s="0"/>
      <c r="B19" s="306"/>
      <c r="C19" s="307"/>
      <c r="D19" s="308"/>
      <c r="E19" s="309"/>
      <c r="F19" s="310"/>
      <c r="G19" s="310"/>
      <c r="H19" s="310"/>
      <c r="I19" s="310"/>
      <c r="J19" s="310"/>
      <c r="K19" s="311"/>
      <c r="L19" s="312"/>
      <c r="M19" s="310"/>
      <c r="N19" s="310"/>
      <c r="O19" s="310"/>
      <c r="P19" s="310"/>
      <c r="Q19" s="310"/>
      <c r="R19" s="313"/>
      <c r="S19" s="309"/>
      <c r="T19" s="310"/>
      <c r="U19" s="310"/>
      <c r="V19" s="310"/>
      <c r="W19" s="310"/>
      <c r="X19" s="310"/>
      <c r="Y19" s="311"/>
      <c r="Z19" s="312"/>
      <c r="AA19" s="310"/>
      <c r="AB19" s="310"/>
      <c r="AC19" s="310"/>
      <c r="AD19" s="310"/>
      <c r="AE19" s="310"/>
      <c r="AF19" s="314"/>
      <c r="AG19" s="297" t="n">
        <f aca="false">SUM(E19:AF19)</f>
        <v>0</v>
      </c>
      <c r="AH19" s="298" t="n">
        <f aca="false">AG19/4</f>
        <v>0</v>
      </c>
      <c r="AI19" s="299" t="n">
        <f aca="false">ROUNDDOWN(AG19/160,1)</f>
        <v>0</v>
      </c>
      <c r="AJ19" s="30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1.25" hidden="false" customHeight="true" outlineLevel="0" collapsed="false">
      <c r="A20" s="0"/>
      <c r="B20" s="306"/>
      <c r="C20" s="307"/>
      <c r="D20" s="308"/>
      <c r="E20" s="315"/>
      <c r="F20" s="316"/>
      <c r="G20" s="316"/>
      <c r="H20" s="316"/>
      <c r="I20" s="316"/>
      <c r="J20" s="316"/>
      <c r="K20" s="317"/>
      <c r="L20" s="320"/>
      <c r="M20" s="316"/>
      <c r="N20" s="316"/>
      <c r="O20" s="316"/>
      <c r="P20" s="316"/>
      <c r="Q20" s="316"/>
      <c r="R20" s="318"/>
      <c r="S20" s="315"/>
      <c r="T20" s="316"/>
      <c r="U20" s="316"/>
      <c r="V20" s="316"/>
      <c r="W20" s="316"/>
      <c r="X20" s="316"/>
      <c r="Y20" s="317"/>
      <c r="Z20" s="320"/>
      <c r="AA20" s="316"/>
      <c r="AB20" s="316"/>
      <c r="AC20" s="316"/>
      <c r="AD20" s="316"/>
      <c r="AE20" s="316"/>
      <c r="AF20" s="319"/>
      <c r="AG20" s="297"/>
      <c r="AH20" s="298"/>
      <c r="AI20" s="299"/>
      <c r="AJ20" s="30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1.25" hidden="false" customHeight="true" outlineLevel="0" collapsed="false">
      <c r="A21" s="0"/>
      <c r="B21" s="288"/>
      <c r="C21" s="289"/>
      <c r="D21" s="290"/>
      <c r="E21" s="291"/>
      <c r="F21" s="292"/>
      <c r="G21" s="292"/>
      <c r="H21" s="292"/>
      <c r="I21" s="292"/>
      <c r="J21" s="292"/>
      <c r="K21" s="293"/>
      <c r="L21" s="294"/>
      <c r="M21" s="292"/>
      <c r="N21" s="292"/>
      <c r="O21" s="292"/>
      <c r="P21" s="292"/>
      <c r="Q21" s="292"/>
      <c r="R21" s="295"/>
      <c r="S21" s="291"/>
      <c r="T21" s="292"/>
      <c r="U21" s="292"/>
      <c r="V21" s="292"/>
      <c r="W21" s="292"/>
      <c r="X21" s="292"/>
      <c r="Y21" s="293"/>
      <c r="Z21" s="294"/>
      <c r="AA21" s="292"/>
      <c r="AB21" s="292"/>
      <c r="AC21" s="292"/>
      <c r="AD21" s="292"/>
      <c r="AE21" s="292"/>
      <c r="AF21" s="296"/>
      <c r="AG21" s="297" t="n">
        <f aca="false">SUM(E21:AF21)</f>
        <v>0</v>
      </c>
      <c r="AH21" s="298" t="n">
        <f aca="false">AG21/4</f>
        <v>0</v>
      </c>
      <c r="AI21" s="299" t="n">
        <f aca="false">ROUNDDOWN(AG21/160,1)</f>
        <v>0</v>
      </c>
      <c r="AJ21" s="30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1.25" hidden="false" customHeight="true" outlineLevel="0" collapsed="false">
      <c r="A22" s="0"/>
      <c r="B22" s="288"/>
      <c r="C22" s="289"/>
      <c r="D22" s="290"/>
      <c r="E22" s="301"/>
      <c r="F22" s="302"/>
      <c r="G22" s="302"/>
      <c r="H22" s="302"/>
      <c r="I22" s="302"/>
      <c r="J22" s="302"/>
      <c r="K22" s="303"/>
      <c r="L22" s="321"/>
      <c r="M22" s="302"/>
      <c r="N22" s="302"/>
      <c r="O22" s="302"/>
      <c r="P22" s="302"/>
      <c r="Q22" s="302"/>
      <c r="R22" s="304"/>
      <c r="S22" s="301"/>
      <c r="T22" s="302"/>
      <c r="U22" s="302"/>
      <c r="V22" s="302"/>
      <c r="W22" s="302"/>
      <c r="X22" s="302"/>
      <c r="Y22" s="303"/>
      <c r="Z22" s="321"/>
      <c r="AA22" s="302"/>
      <c r="AB22" s="302"/>
      <c r="AC22" s="302"/>
      <c r="AD22" s="302"/>
      <c r="AE22" s="302"/>
      <c r="AF22" s="305"/>
      <c r="AG22" s="297"/>
      <c r="AH22" s="298"/>
      <c r="AI22" s="299"/>
      <c r="AJ22" s="30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1.25" hidden="false" customHeight="true" outlineLevel="0" collapsed="false">
      <c r="A23" s="0"/>
      <c r="B23" s="288"/>
      <c r="C23" s="289"/>
      <c r="D23" s="290"/>
      <c r="E23" s="291"/>
      <c r="F23" s="292"/>
      <c r="G23" s="292"/>
      <c r="H23" s="292"/>
      <c r="I23" s="292"/>
      <c r="J23" s="292"/>
      <c r="K23" s="293"/>
      <c r="L23" s="294"/>
      <c r="M23" s="292"/>
      <c r="N23" s="292"/>
      <c r="O23" s="292"/>
      <c r="P23" s="292"/>
      <c r="Q23" s="292"/>
      <c r="R23" s="295"/>
      <c r="S23" s="291"/>
      <c r="T23" s="292"/>
      <c r="U23" s="292"/>
      <c r="V23" s="292"/>
      <c r="W23" s="292"/>
      <c r="X23" s="292"/>
      <c r="Y23" s="293"/>
      <c r="Z23" s="294"/>
      <c r="AA23" s="292"/>
      <c r="AB23" s="292"/>
      <c r="AC23" s="292"/>
      <c r="AD23" s="292"/>
      <c r="AE23" s="292"/>
      <c r="AF23" s="296"/>
      <c r="AG23" s="297" t="n">
        <f aca="false">SUM(E23:AF23)</f>
        <v>0</v>
      </c>
      <c r="AH23" s="298" t="n">
        <f aca="false">AG23/4</f>
        <v>0</v>
      </c>
      <c r="AI23" s="299" t="n">
        <f aca="false">ROUNDDOWN(AG23/160,1)</f>
        <v>0</v>
      </c>
      <c r="AJ23" s="30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1.25" hidden="false" customHeight="true" outlineLevel="0" collapsed="false">
      <c r="A24" s="0"/>
      <c r="B24" s="288"/>
      <c r="C24" s="289"/>
      <c r="D24" s="290"/>
      <c r="E24" s="301"/>
      <c r="F24" s="302"/>
      <c r="G24" s="302"/>
      <c r="H24" s="302"/>
      <c r="I24" s="302"/>
      <c r="J24" s="302"/>
      <c r="K24" s="303"/>
      <c r="L24" s="321"/>
      <c r="M24" s="302"/>
      <c r="N24" s="302"/>
      <c r="O24" s="302"/>
      <c r="P24" s="302"/>
      <c r="Q24" s="302"/>
      <c r="R24" s="304"/>
      <c r="S24" s="301"/>
      <c r="T24" s="302"/>
      <c r="U24" s="302"/>
      <c r="V24" s="302"/>
      <c r="W24" s="302"/>
      <c r="X24" s="302"/>
      <c r="Y24" s="303"/>
      <c r="Z24" s="321"/>
      <c r="AA24" s="302"/>
      <c r="AB24" s="302"/>
      <c r="AC24" s="302"/>
      <c r="AD24" s="302"/>
      <c r="AE24" s="302"/>
      <c r="AF24" s="305"/>
      <c r="AG24" s="297"/>
      <c r="AH24" s="298"/>
      <c r="AI24" s="299"/>
      <c r="AJ24" s="30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1.25" hidden="false" customHeight="true" outlineLevel="0" collapsed="false">
      <c r="A25" s="0"/>
      <c r="B25" s="306"/>
      <c r="C25" s="289"/>
      <c r="D25" s="308"/>
      <c r="E25" s="322"/>
      <c r="F25" s="310"/>
      <c r="G25" s="310"/>
      <c r="H25" s="310"/>
      <c r="I25" s="310"/>
      <c r="J25" s="310"/>
      <c r="K25" s="311"/>
      <c r="L25" s="322"/>
      <c r="M25" s="310"/>
      <c r="N25" s="310"/>
      <c r="O25" s="310"/>
      <c r="P25" s="310"/>
      <c r="Q25" s="310"/>
      <c r="R25" s="311"/>
      <c r="S25" s="322"/>
      <c r="T25" s="310"/>
      <c r="U25" s="310"/>
      <c r="V25" s="310"/>
      <c r="W25" s="310"/>
      <c r="X25" s="310"/>
      <c r="Y25" s="311"/>
      <c r="Z25" s="312"/>
      <c r="AA25" s="310"/>
      <c r="AB25" s="310"/>
      <c r="AC25" s="310"/>
      <c r="AD25" s="310"/>
      <c r="AE25" s="310"/>
      <c r="AF25" s="314"/>
      <c r="AG25" s="297" t="n">
        <f aca="false">SUM(E25:AF25)</f>
        <v>0</v>
      </c>
      <c r="AH25" s="298" t="n">
        <f aca="false">AG25/4</f>
        <v>0</v>
      </c>
      <c r="AI25" s="299" t="n">
        <f aca="false">ROUNDDOWN(AG25/160,1)</f>
        <v>0</v>
      </c>
      <c r="AJ25" s="30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1.25" hidden="false" customHeight="true" outlineLevel="0" collapsed="false">
      <c r="A26" s="0"/>
      <c r="B26" s="306"/>
      <c r="C26" s="289"/>
      <c r="D26" s="308"/>
      <c r="E26" s="315"/>
      <c r="F26" s="316"/>
      <c r="G26" s="316"/>
      <c r="H26" s="316"/>
      <c r="I26" s="316"/>
      <c r="J26" s="316"/>
      <c r="K26" s="317"/>
      <c r="L26" s="315"/>
      <c r="M26" s="316"/>
      <c r="N26" s="316"/>
      <c r="O26" s="316"/>
      <c r="P26" s="316"/>
      <c r="Q26" s="316"/>
      <c r="R26" s="317"/>
      <c r="S26" s="315"/>
      <c r="T26" s="316"/>
      <c r="U26" s="316"/>
      <c r="V26" s="316"/>
      <c r="W26" s="316"/>
      <c r="X26" s="316"/>
      <c r="Y26" s="317"/>
      <c r="Z26" s="320"/>
      <c r="AA26" s="316"/>
      <c r="AB26" s="316"/>
      <c r="AC26" s="316"/>
      <c r="AD26" s="316"/>
      <c r="AE26" s="316"/>
      <c r="AF26" s="319"/>
      <c r="AG26" s="297"/>
      <c r="AH26" s="298"/>
      <c r="AI26" s="299"/>
      <c r="AJ26" s="30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1.25" hidden="false" customHeight="true" outlineLevel="0" collapsed="false">
      <c r="A27" s="0"/>
      <c r="B27" s="288"/>
      <c r="C27" s="289"/>
      <c r="D27" s="290"/>
      <c r="E27" s="291"/>
      <c r="F27" s="292"/>
      <c r="G27" s="292"/>
      <c r="H27" s="292"/>
      <c r="I27" s="292"/>
      <c r="J27" s="292"/>
      <c r="K27" s="293"/>
      <c r="L27" s="291"/>
      <c r="M27" s="292"/>
      <c r="N27" s="292"/>
      <c r="O27" s="292"/>
      <c r="P27" s="292"/>
      <c r="Q27" s="292"/>
      <c r="R27" s="293"/>
      <c r="S27" s="291"/>
      <c r="T27" s="292"/>
      <c r="U27" s="292"/>
      <c r="V27" s="292"/>
      <c r="W27" s="292"/>
      <c r="X27" s="292"/>
      <c r="Y27" s="293"/>
      <c r="Z27" s="294"/>
      <c r="AA27" s="292"/>
      <c r="AB27" s="292"/>
      <c r="AC27" s="292"/>
      <c r="AD27" s="292"/>
      <c r="AE27" s="292"/>
      <c r="AF27" s="296"/>
      <c r="AG27" s="297" t="n">
        <f aca="false">SUM(E27:AF27)</f>
        <v>0</v>
      </c>
      <c r="AH27" s="298" t="n">
        <f aca="false">AG27/4</f>
        <v>0</v>
      </c>
      <c r="AI27" s="299" t="n">
        <f aca="false">ROUNDDOWN(AG27/160,1)</f>
        <v>0</v>
      </c>
      <c r="AJ27" s="30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1.25" hidden="false" customHeight="true" outlineLevel="0" collapsed="false">
      <c r="A28" s="0"/>
      <c r="B28" s="288"/>
      <c r="C28" s="289"/>
      <c r="D28" s="290"/>
      <c r="E28" s="301"/>
      <c r="F28" s="302"/>
      <c r="G28" s="302"/>
      <c r="H28" s="302"/>
      <c r="I28" s="302"/>
      <c r="J28" s="302"/>
      <c r="K28" s="303"/>
      <c r="L28" s="301"/>
      <c r="M28" s="302"/>
      <c r="N28" s="302"/>
      <c r="O28" s="302"/>
      <c r="P28" s="302"/>
      <c r="Q28" s="302"/>
      <c r="R28" s="303"/>
      <c r="S28" s="301"/>
      <c r="T28" s="302"/>
      <c r="U28" s="302"/>
      <c r="V28" s="302"/>
      <c r="W28" s="302"/>
      <c r="X28" s="302"/>
      <c r="Y28" s="303"/>
      <c r="Z28" s="321"/>
      <c r="AA28" s="302"/>
      <c r="AB28" s="302"/>
      <c r="AC28" s="302"/>
      <c r="AD28" s="302"/>
      <c r="AE28" s="302"/>
      <c r="AF28" s="305"/>
      <c r="AG28" s="297"/>
      <c r="AH28" s="298"/>
      <c r="AI28" s="299"/>
      <c r="AJ28" s="30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1.25" hidden="false" customHeight="true" outlineLevel="0" collapsed="false">
      <c r="A29" s="0"/>
      <c r="B29" s="306"/>
      <c r="C29" s="307"/>
      <c r="D29" s="308"/>
      <c r="E29" s="309"/>
      <c r="F29" s="310"/>
      <c r="G29" s="310"/>
      <c r="H29" s="310"/>
      <c r="I29" s="310"/>
      <c r="J29" s="310"/>
      <c r="K29" s="311"/>
      <c r="L29" s="309"/>
      <c r="M29" s="310"/>
      <c r="N29" s="310"/>
      <c r="O29" s="310"/>
      <c r="P29" s="310"/>
      <c r="Q29" s="310"/>
      <c r="R29" s="311"/>
      <c r="S29" s="309"/>
      <c r="T29" s="310"/>
      <c r="U29" s="310"/>
      <c r="V29" s="310"/>
      <c r="W29" s="310"/>
      <c r="X29" s="310"/>
      <c r="Y29" s="311"/>
      <c r="Z29" s="312"/>
      <c r="AA29" s="310"/>
      <c r="AB29" s="310"/>
      <c r="AC29" s="310"/>
      <c r="AD29" s="310"/>
      <c r="AE29" s="310"/>
      <c r="AF29" s="314"/>
      <c r="AG29" s="297" t="n">
        <f aca="false">SUM(E29:AF29)</f>
        <v>0</v>
      </c>
      <c r="AH29" s="298" t="n">
        <f aca="false">AG29/4</f>
        <v>0</v>
      </c>
      <c r="AI29" s="299" t="n">
        <f aca="false">ROUNDDOWN(AG29/160,1)</f>
        <v>0</v>
      </c>
      <c r="AJ29" s="30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1.25" hidden="false" customHeight="true" outlineLevel="0" collapsed="false">
      <c r="A30" s="0"/>
      <c r="B30" s="306"/>
      <c r="C30" s="307"/>
      <c r="D30" s="308"/>
      <c r="E30" s="315"/>
      <c r="F30" s="316"/>
      <c r="G30" s="316"/>
      <c r="H30" s="316"/>
      <c r="I30" s="316"/>
      <c r="J30" s="316"/>
      <c r="K30" s="317"/>
      <c r="L30" s="315"/>
      <c r="M30" s="316"/>
      <c r="N30" s="316"/>
      <c r="O30" s="316"/>
      <c r="P30" s="316"/>
      <c r="Q30" s="316"/>
      <c r="R30" s="317"/>
      <c r="S30" s="315"/>
      <c r="T30" s="316"/>
      <c r="U30" s="316"/>
      <c r="V30" s="316"/>
      <c r="W30" s="316"/>
      <c r="X30" s="316"/>
      <c r="Y30" s="317"/>
      <c r="Z30" s="320"/>
      <c r="AA30" s="316"/>
      <c r="AB30" s="316"/>
      <c r="AC30" s="316"/>
      <c r="AD30" s="316"/>
      <c r="AE30" s="316"/>
      <c r="AF30" s="319"/>
      <c r="AG30" s="297"/>
      <c r="AH30" s="298"/>
      <c r="AI30" s="299"/>
      <c r="AJ30" s="30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1.25" hidden="false" customHeight="true" outlineLevel="0" collapsed="false">
      <c r="A31" s="0"/>
      <c r="B31" s="288"/>
      <c r="C31" s="289"/>
      <c r="D31" s="290"/>
      <c r="E31" s="291"/>
      <c r="F31" s="292"/>
      <c r="G31" s="292"/>
      <c r="H31" s="292"/>
      <c r="I31" s="292"/>
      <c r="J31" s="292"/>
      <c r="K31" s="293"/>
      <c r="L31" s="294"/>
      <c r="M31" s="292"/>
      <c r="N31" s="292"/>
      <c r="O31" s="292"/>
      <c r="P31" s="292"/>
      <c r="Q31" s="292"/>
      <c r="R31" s="295"/>
      <c r="S31" s="291"/>
      <c r="T31" s="292"/>
      <c r="U31" s="292"/>
      <c r="V31" s="292"/>
      <c r="W31" s="292"/>
      <c r="X31" s="292"/>
      <c r="Y31" s="293"/>
      <c r="Z31" s="294"/>
      <c r="AA31" s="292"/>
      <c r="AB31" s="292"/>
      <c r="AC31" s="292"/>
      <c r="AD31" s="292"/>
      <c r="AE31" s="292"/>
      <c r="AF31" s="296"/>
      <c r="AG31" s="297" t="n">
        <f aca="false">SUM(E31:AF31)</f>
        <v>0</v>
      </c>
      <c r="AH31" s="298" t="n">
        <f aca="false">AG31/4</f>
        <v>0</v>
      </c>
      <c r="AI31" s="299" t="n">
        <f aca="false">ROUNDDOWN(AG31/160,1)</f>
        <v>0</v>
      </c>
      <c r="AJ31" s="30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1.25" hidden="false" customHeight="true" outlineLevel="0" collapsed="false">
      <c r="A32" s="0"/>
      <c r="B32" s="288"/>
      <c r="C32" s="289"/>
      <c r="D32" s="290"/>
      <c r="E32" s="301"/>
      <c r="F32" s="302"/>
      <c r="G32" s="302"/>
      <c r="H32" s="302"/>
      <c r="I32" s="302"/>
      <c r="J32" s="302"/>
      <c r="K32" s="303"/>
      <c r="L32" s="321"/>
      <c r="M32" s="302"/>
      <c r="N32" s="302"/>
      <c r="O32" s="302"/>
      <c r="P32" s="302"/>
      <c r="Q32" s="302"/>
      <c r="R32" s="304"/>
      <c r="S32" s="301"/>
      <c r="T32" s="302"/>
      <c r="U32" s="302"/>
      <c r="V32" s="302"/>
      <c r="W32" s="302"/>
      <c r="X32" s="302"/>
      <c r="Y32" s="303"/>
      <c r="Z32" s="321"/>
      <c r="AA32" s="302"/>
      <c r="AB32" s="302"/>
      <c r="AC32" s="302"/>
      <c r="AD32" s="302"/>
      <c r="AE32" s="302"/>
      <c r="AF32" s="305"/>
      <c r="AG32" s="297"/>
      <c r="AH32" s="298"/>
      <c r="AI32" s="299"/>
      <c r="AJ32" s="30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1.25" hidden="false" customHeight="true" outlineLevel="0" collapsed="false">
      <c r="A33" s="0"/>
      <c r="B33" s="288"/>
      <c r="C33" s="289"/>
      <c r="D33" s="290"/>
      <c r="E33" s="291"/>
      <c r="F33" s="292"/>
      <c r="G33" s="292"/>
      <c r="H33" s="292"/>
      <c r="I33" s="292"/>
      <c r="J33" s="292"/>
      <c r="K33" s="293"/>
      <c r="L33" s="294"/>
      <c r="M33" s="292"/>
      <c r="N33" s="292"/>
      <c r="O33" s="292"/>
      <c r="P33" s="292"/>
      <c r="Q33" s="292"/>
      <c r="R33" s="295"/>
      <c r="S33" s="291"/>
      <c r="T33" s="292"/>
      <c r="U33" s="292"/>
      <c r="V33" s="292"/>
      <c r="W33" s="292"/>
      <c r="X33" s="292"/>
      <c r="Y33" s="293"/>
      <c r="Z33" s="294"/>
      <c r="AA33" s="292"/>
      <c r="AB33" s="292"/>
      <c r="AC33" s="292"/>
      <c r="AD33" s="292"/>
      <c r="AE33" s="292"/>
      <c r="AF33" s="296"/>
      <c r="AG33" s="297" t="n">
        <f aca="false">SUM(E33:AF33)</f>
        <v>0</v>
      </c>
      <c r="AH33" s="298" t="n">
        <f aca="false">AG33/4</f>
        <v>0</v>
      </c>
      <c r="AI33" s="299" t="n">
        <f aca="false">ROUNDDOWN(AG33/160,1)</f>
        <v>0</v>
      </c>
      <c r="AJ33" s="30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1.25" hidden="false" customHeight="true" outlineLevel="0" collapsed="false">
      <c r="A34" s="0"/>
      <c r="B34" s="288"/>
      <c r="C34" s="289"/>
      <c r="D34" s="290"/>
      <c r="E34" s="301"/>
      <c r="F34" s="302"/>
      <c r="G34" s="302"/>
      <c r="H34" s="302"/>
      <c r="I34" s="302"/>
      <c r="J34" s="302"/>
      <c r="K34" s="303"/>
      <c r="L34" s="321"/>
      <c r="M34" s="302"/>
      <c r="N34" s="302"/>
      <c r="O34" s="302"/>
      <c r="P34" s="302"/>
      <c r="Q34" s="302"/>
      <c r="R34" s="304"/>
      <c r="S34" s="301"/>
      <c r="T34" s="302"/>
      <c r="U34" s="302"/>
      <c r="V34" s="302"/>
      <c r="W34" s="302"/>
      <c r="X34" s="302"/>
      <c r="Y34" s="303"/>
      <c r="Z34" s="321"/>
      <c r="AA34" s="302"/>
      <c r="AB34" s="302"/>
      <c r="AC34" s="302"/>
      <c r="AD34" s="302"/>
      <c r="AE34" s="302"/>
      <c r="AF34" s="305"/>
      <c r="AG34" s="297"/>
      <c r="AH34" s="298"/>
      <c r="AI34" s="299"/>
      <c r="AJ34" s="30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1.25" hidden="false" customHeight="true" outlineLevel="0" collapsed="false">
      <c r="A35" s="0"/>
      <c r="B35" s="306"/>
      <c r="C35" s="307"/>
      <c r="D35" s="308"/>
      <c r="E35" s="309"/>
      <c r="F35" s="310"/>
      <c r="G35" s="310"/>
      <c r="H35" s="310"/>
      <c r="I35" s="310"/>
      <c r="J35" s="310"/>
      <c r="K35" s="311"/>
      <c r="L35" s="312"/>
      <c r="M35" s="310"/>
      <c r="N35" s="310"/>
      <c r="O35" s="310"/>
      <c r="P35" s="310"/>
      <c r="Q35" s="310"/>
      <c r="R35" s="313"/>
      <c r="S35" s="309"/>
      <c r="T35" s="310"/>
      <c r="U35" s="310"/>
      <c r="V35" s="310"/>
      <c r="W35" s="310"/>
      <c r="X35" s="310"/>
      <c r="Y35" s="311"/>
      <c r="Z35" s="312"/>
      <c r="AA35" s="310"/>
      <c r="AB35" s="310"/>
      <c r="AC35" s="310"/>
      <c r="AD35" s="310"/>
      <c r="AE35" s="310"/>
      <c r="AF35" s="314"/>
      <c r="AG35" s="297" t="n">
        <f aca="false">SUM(E35:AF35)</f>
        <v>0</v>
      </c>
      <c r="AH35" s="298" t="n">
        <f aca="false">AG35/4</f>
        <v>0</v>
      </c>
      <c r="AI35" s="299" t="n">
        <f aca="false">ROUNDDOWN(AG35/160,1)</f>
        <v>0</v>
      </c>
      <c r="AJ35" s="30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1.25" hidden="false" customHeight="true" outlineLevel="0" collapsed="false">
      <c r="A36" s="0"/>
      <c r="B36" s="306"/>
      <c r="C36" s="307"/>
      <c r="D36" s="308"/>
      <c r="E36" s="315"/>
      <c r="F36" s="316"/>
      <c r="G36" s="316"/>
      <c r="H36" s="316"/>
      <c r="I36" s="316"/>
      <c r="J36" s="316"/>
      <c r="K36" s="317"/>
      <c r="L36" s="320"/>
      <c r="M36" s="316"/>
      <c r="N36" s="316"/>
      <c r="O36" s="316"/>
      <c r="P36" s="316"/>
      <c r="Q36" s="316"/>
      <c r="R36" s="318"/>
      <c r="S36" s="315"/>
      <c r="T36" s="316"/>
      <c r="U36" s="316"/>
      <c r="V36" s="316"/>
      <c r="W36" s="316"/>
      <c r="X36" s="316"/>
      <c r="Y36" s="317"/>
      <c r="Z36" s="320"/>
      <c r="AA36" s="316"/>
      <c r="AB36" s="316"/>
      <c r="AC36" s="316"/>
      <c r="AD36" s="316"/>
      <c r="AE36" s="316"/>
      <c r="AF36" s="319"/>
      <c r="AG36" s="297"/>
      <c r="AH36" s="298"/>
      <c r="AI36" s="299"/>
      <c r="AJ36" s="30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1.25" hidden="false" customHeight="true" outlineLevel="0" collapsed="false">
      <c r="A37" s="0"/>
      <c r="B37" s="288"/>
      <c r="C37" s="289"/>
      <c r="D37" s="290"/>
      <c r="E37" s="291"/>
      <c r="F37" s="292"/>
      <c r="G37" s="292"/>
      <c r="H37" s="292"/>
      <c r="I37" s="292"/>
      <c r="J37" s="292"/>
      <c r="K37" s="293"/>
      <c r="L37" s="294"/>
      <c r="M37" s="292"/>
      <c r="N37" s="292"/>
      <c r="O37" s="292"/>
      <c r="P37" s="292"/>
      <c r="Q37" s="292"/>
      <c r="R37" s="295"/>
      <c r="S37" s="291"/>
      <c r="T37" s="292"/>
      <c r="U37" s="292"/>
      <c r="V37" s="292"/>
      <c r="W37" s="292"/>
      <c r="X37" s="292"/>
      <c r="Y37" s="293"/>
      <c r="Z37" s="294"/>
      <c r="AA37" s="292"/>
      <c r="AB37" s="292"/>
      <c r="AC37" s="292"/>
      <c r="AD37" s="292"/>
      <c r="AE37" s="292"/>
      <c r="AF37" s="296"/>
      <c r="AG37" s="297" t="n">
        <f aca="false">SUM(E37:AF37)</f>
        <v>0</v>
      </c>
      <c r="AH37" s="298" t="n">
        <f aca="false">AG37/4</f>
        <v>0</v>
      </c>
      <c r="AI37" s="299" t="n">
        <f aca="false">ROUNDDOWN(AG37/160,1)</f>
        <v>0</v>
      </c>
      <c r="AJ37" s="30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1.25" hidden="false" customHeight="true" outlineLevel="0" collapsed="false">
      <c r="A38" s="0"/>
      <c r="B38" s="288"/>
      <c r="C38" s="289"/>
      <c r="D38" s="290"/>
      <c r="E38" s="301"/>
      <c r="F38" s="302"/>
      <c r="G38" s="302"/>
      <c r="H38" s="302"/>
      <c r="I38" s="302"/>
      <c r="J38" s="302"/>
      <c r="K38" s="303"/>
      <c r="L38" s="321"/>
      <c r="M38" s="302"/>
      <c r="N38" s="302"/>
      <c r="O38" s="302"/>
      <c r="P38" s="302"/>
      <c r="Q38" s="302"/>
      <c r="R38" s="304"/>
      <c r="S38" s="301"/>
      <c r="T38" s="302"/>
      <c r="U38" s="302"/>
      <c r="V38" s="302"/>
      <c r="W38" s="302"/>
      <c r="X38" s="302"/>
      <c r="Y38" s="303"/>
      <c r="Z38" s="321"/>
      <c r="AA38" s="302"/>
      <c r="AB38" s="302"/>
      <c r="AC38" s="302"/>
      <c r="AD38" s="302"/>
      <c r="AE38" s="302"/>
      <c r="AF38" s="305"/>
      <c r="AG38" s="297"/>
      <c r="AH38" s="298"/>
      <c r="AI38" s="299"/>
      <c r="AJ38" s="30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1.25" hidden="false" customHeight="true" outlineLevel="0" collapsed="false">
      <c r="A39" s="0"/>
      <c r="B39" s="323"/>
      <c r="C39" s="324"/>
      <c r="D39" s="325"/>
      <c r="E39" s="309"/>
      <c r="F39" s="310"/>
      <c r="G39" s="310"/>
      <c r="H39" s="310"/>
      <c r="I39" s="310"/>
      <c r="J39" s="310"/>
      <c r="K39" s="311"/>
      <c r="L39" s="312"/>
      <c r="M39" s="310"/>
      <c r="N39" s="310"/>
      <c r="O39" s="310"/>
      <c r="P39" s="310"/>
      <c r="Q39" s="310"/>
      <c r="R39" s="313"/>
      <c r="S39" s="309"/>
      <c r="T39" s="310"/>
      <c r="U39" s="310"/>
      <c r="V39" s="310"/>
      <c r="W39" s="310"/>
      <c r="X39" s="310"/>
      <c r="Y39" s="311"/>
      <c r="Z39" s="312"/>
      <c r="AA39" s="310"/>
      <c r="AB39" s="310"/>
      <c r="AC39" s="310"/>
      <c r="AD39" s="310"/>
      <c r="AE39" s="310"/>
      <c r="AF39" s="314"/>
      <c r="AG39" s="326"/>
      <c r="AH39" s="327"/>
      <c r="AI39" s="328"/>
      <c r="AJ39" s="30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1.25" hidden="false" customHeight="true" outlineLevel="0" collapsed="false">
      <c r="A40" s="0"/>
      <c r="B40" s="323"/>
      <c r="C40" s="324"/>
      <c r="D40" s="325"/>
      <c r="E40" s="329"/>
      <c r="F40" s="330"/>
      <c r="G40" s="330"/>
      <c r="H40" s="330"/>
      <c r="I40" s="330"/>
      <c r="J40" s="330"/>
      <c r="K40" s="331"/>
      <c r="L40" s="332"/>
      <c r="M40" s="330"/>
      <c r="N40" s="330"/>
      <c r="O40" s="330"/>
      <c r="P40" s="330"/>
      <c r="Q40" s="330"/>
      <c r="R40" s="333"/>
      <c r="S40" s="329"/>
      <c r="T40" s="330"/>
      <c r="U40" s="330"/>
      <c r="V40" s="330"/>
      <c r="W40" s="330"/>
      <c r="X40" s="330"/>
      <c r="Y40" s="331"/>
      <c r="Z40" s="332"/>
      <c r="AA40" s="330"/>
      <c r="AB40" s="330"/>
      <c r="AC40" s="330"/>
      <c r="AD40" s="330"/>
      <c r="AE40" s="330"/>
      <c r="AF40" s="334"/>
      <c r="AG40" s="326"/>
      <c r="AH40" s="327"/>
      <c r="AI40" s="328"/>
      <c r="AJ40" s="30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s="257" customFormat="true" ht="18" hidden="false" customHeight="true" outlineLevel="0" collapsed="false">
      <c r="B41" s="335" t="s">
        <v>214</v>
      </c>
      <c r="C41" s="335"/>
      <c r="D41" s="335"/>
      <c r="E41" s="336"/>
      <c r="F41" s="337"/>
      <c r="G41" s="337"/>
      <c r="H41" s="337"/>
      <c r="I41" s="337"/>
      <c r="J41" s="337"/>
      <c r="K41" s="338"/>
      <c r="L41" s="339"/>
      <c r="M41" s="337"/>
      <c r="N41" s="337"/>
      <c r="O41" s="337"/>
      <c r="P41" s="337"/>
      <c r="Q41" s="337"/>
      <c r="R41" s="340"/>
      <c r="S41" s="336"/>
      <c r="T41" s="337"/>
      <c r="U41" s="337"/>
      <c r="V41" s="337"/>
      <c r="W41" s="337"/>
      <c r="X41" s="337"/>
      <c r="Y41" s="338"/>
      <c r="Z41" s="339"/>
      <c r="AA41" s="337"/>
      <c r="AB41" s="337"/>
      <c r="AC41" s="337"/>
      <c r="AD41" s="337"/>
      <c r="AE41" s="337"/>
      <c r="AF41" s="341"/>
      <c r="AG41" s="342" t="s">
        <v>215</v>
      </c>
      <c r="AH41" s="342"/>
      <c r="AI41" s="342"/>
      <c r="AJ41" s="343"/>
    </row>
    <row r="42" customFormat="false" ht="18" hidden="false" customHeight="true" outlineLevel="0" collapsed="false">
      <c r="A42" s="257"/>
      <c r="B42" s="344" t="s">
        <v>216</v>
      </c>
      <c r="C42" s="344"/>
      <c r="D42" s="344"/>
      <c r="E42" s="345"/>
      <c r="F42" s="346"/>
      <c r="G42" s="346"/>
      <c r="H42" s="346"/>
      <c r="I42" s="346"/>
      <c r="J42" s="346"/>
      <c r="K42" s="347"/>
      <c r="L42" s="348"/>
      <c r="M42" s="346"/>
      <c r="N42" s="346"/>
      <c r="O42" s="346"/>
      <c r="P42" s="346"/>
      <c r="Q42" s="346"/>
      <c r="R42" s="349"/>
      <c r="S42" s="345"/>
      <c r="T42" s="346"/>
      <c r="U42" s="346"/>
      <c r="V42" s="346"/>
      <c r="W42" s="346"/>
      <c r="X42" s="346"/>
      <c r="Y42" s="347"/>
      <c r="Z42" s="348"/>
      <c r="AA42" s="346"/>
      <c r="AB42" s="346"/>
      <c r="AC42" s="346"/>
      <c r="AD42" s="346"/>
      <c r="AE42" s="346"/>
      <c r="AF42" s="350"/>
      <c r="AG42" s="351" t="s">
        <v>217</v>
      </c>
      <c r="AH42" s="351"/>
      <c r="AI42" s="351"/>
      <c r="AJ42" s="343"/>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8" hidden="false" customHeight="true" outlineLevel="0" collapsed="false">
      <c r="A43" s="257"/>
      <c r="B43" s="352" t="s">
        <v>218</v>
      </c>
      <c r="C43" s="352"/>
      <c r="D43" s="352"/>
      <c r="E43" s="353"/>
      <c r="F43" s="354"/>
      <c r="G43" s="354"/>
      <c r="H43" s="354"/>
      <c r="I43" s="354"/>
      <c r="J43" s="354"/>
      <c r="K43" s="355"/>
      <c r="L43" s="356"/>
      <c r="M43" s="354"/>
      <c r="N43" s="354"/>
      <c r="O43" s="354"/>
      <c r="P43" s="354"/>
      <c r="Q43" s="354"/>
      <c r="R43" s="357"/>
      <c r="S43" s="353"/>
      <c r="T43" s="354"/>
      <c r="U43" s="354"/>
      <c r="V43" s="354"/>
      <c r="W43" s="354"/>
      <c r="X43" s="354"/>
      <c r="Y43" s="355"/>
      <c r="Z43" s="356"/>
      <c r="AA43" s="354"/>
      <c r="AB43" s="354"/>
      <c r="AC43" s="354"/>
      <c r="AD43" s="354"/>
      <c r="AE43" s="354"/>
      <c r="AF43" s="358"/>
      <c r="AG43" s="359"/>
      <c r="AH43" s="359"/>
      <c r="AI43" s="359"/>
      <c r="AJ43" s="343"/>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8" hidden="false" customHeight="true" outlineLevel="0" collapsed="false">
      <c r="A44" s="257"/>
      <c r="B44" s="360" t="s">
        <v>219</v>
      </c>
      <c r="C44" s="360"/>
      <c r="D44" s="360"/>
      <c r="E44" s="361" t="n">
        <f aca="false">SUM(E19,E21,E23,E25,E27,E29)</f>
        <v>0</v>
      </c>
      <c r="F44" s="362" t="n">
        <f aca="false">SUM(F19,F21,F23,F25,F27,F29)</f>
        <v>0</v>
      </c>
      <c r="G44" s="362" t="n">
        <f aca="false">SUM(G19,G21,G23,G25,G27,G29)</f>
        <v>0</v>
      </c>
      <c r="H44" s="362" t="n">
        <f aca="false">SUM(H19,H21,H23,H25,H27,H29)</f>
        <v>0</v>
      </c>
      <c r="I44" s="362" t="n">
        <f aca="false">SUM(I19,I21,I23,I25,I27,I29)</f>
        <v>0</v>
      </c>
      <c r="J44" s="362" t="n">
        <f aca="false">SUM(J19,J21,J23,J25,J27,J29)</f>
        <v>0</v>
      </c>
      <c r="K44" s="363"/>
      <c r="L44" s="364" t="n">
        <f aca="false">SUM(L19,L21,L23,L25,L27,L29)</f>
        <v>0</v>
      </c>
      <c r="M44" s="362" t="n">
        <f aca="false">SUM(M19,M21,M23,M25,M27,M29)</f>
        <v>0</v>
      </c>
      <c r="N44" s="362" t="n">
        <f aca="false">SUM(N19,N21,N23,N25,N27,N29)</f>
        <v>0</v>
      </c>
      <c r="O44" s="362" t="n">
        <f aca="false">SUM(O19,O21,O23,O25,O27,O29)</f>
        <v>0</v>
      </c>
      <c r="P44" s="362" t="n">
        <f aca="false">SUM(P19,P21,P23,P25,P27,P29)</f>
        <v>0</v>
      </c>
      <c r="Q44" s="362" t="n">
        <f aca="false">SUM(Q19,Q21,Q23,Q25,Q27,Q29)</f>
        <v>0</v>
      </c>
      <c r="R44" s="365"/>
      <c r="S44" s="366" t="n">
        <f aca="false">SUM(S19,S21,S23,S25,S27,S29)</f>
        <v>0</v>
      </c>
      <c r="T44" s="362" t="n">
        <f aca="false">SUM(T19,T21,T23,T25,T27,T29)</f>
        <v>0</v>
      </c>
      <c r="U44" s="362" t="n">
        <f aca="false">SUM(U19,U21,U23,U25,U27,U29)</f>
        <v>0</v>
      </c>
      <c r="V44" s="362" t="n">
        <f aca="false">SUM(V19,V21,V23,V25,V27,V29)</f>
        <v>0</v>
      </c>
      <c r="W44" s="362" t="n">
        <f aca="false">SUM(W19,W21,W23,W25,W27,W29)</f>
        <v>0</v>
      </c>
      <c r="X44" s="362" t="n">
        <f aca="false">SUM(X19,X21,X23,X25,X27,X29)</f>
        <v>0</v>
      </c>
      <c r="Y44" s="363"/>
      <c r="Z44" s="364" t="n">
        <f aca="false">SUM(Z19,Z21,Z23,Z25,Z27,Z29)</f>
        <v>0</v>
      </c>
      <c r="AA44" s="362" t="n">
        <f aca="false">SUM(AA19,AA21,AA23,AA25,AA27,AA29)</f>
        <v>0</v>
      </c>
      <c r="AB44" s="362" t="n">
        <f aca="false">SUM(AB19,AB21,AB23,AB25,AB27,AB29)</f>
        <v>0</v>
      </c>
      <c r="AC44" s="362" t="n">
        <f aca="false">SUM(AC19,AC21,AC23,AC25,AC27,AC29)</f>
        <v>0</v>
      </c>
      <c r="AD44" s="362" t="n">
        <f aca="false">SUM(AD19,AD21,AD23,AD25,AD27,AD29)</f>
        <v>0</v>
      </c>
      <c r="AE44" s="362" t="n">
        <f aca="false">SUM(AE19,AE21,AE23,AE25,AE27,AE29)</f>
        <v>0</v>
      </c>
      <c r="AF44" s="367"/>
      <c r="AG44" s="368" t="s">
        <v>220</v>
      </c>
      <c r="AH44" s="368"/>
      <c r="AI44" s="368"/>
      <c r="AJ44" s="343"/>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1" hidden="false" customHeight="true" outlineLevel="0" collapsed="false">
      <c r="A45" s="257"/>
      <c r="B45" s="369" t="s">
        <v>221</v>
      </c>
      <c r="C45" s="369"/>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43"/>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6.75" hidden="false" customHeight="true" outlineLevel="0" collapsed="false">
      <c r="A46" s="0"/>
      <c r="B46" s="370"/>
      <c r="C46" s="371"/>
      <c r="D46" s="371"/>
      <c r="E46" s="371"/>
      <c r="F46" s="0"/>
      <c r="G46" s="0"/>
      <c r="H46" s="0"/>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s="257" customFormat="true" ht="13.5" hidden="false" customHeight="false" outlineLevel="0" collapsed="false">
      <c r="B47" s="372" t="s">
        <v>222</v>
      </c>
    </row>
    <row r="52" customFormat="false" ht="7.5" hidden="false" customHeight="true" outlineLevel="0" collapsed="false"/>
  </sheetData>
  <mergeCells count="121">
    <mergeCell ref="B3:G3"/>
    <mergeCell ref="H3:O3"/>
    <mergeCell ref="T3:Y3"/>
    <mergeCell ref="Z3:AH3"/>
    <mergeCell ref="T4:Y4"/>
    <mergeCell ref="Z4:AH4"/>
    <mergeCell ref="B6:B8"/>
    <mergeCell ref="C6:C8"/>
    <mergeCell ref="D6:D8"/>
    <mergeCell ref="E6:K6"/>
    <mergeCell ref="L6:R6"/>
    <mergeCell ref="S6:Y6"/>
    <mergeCell ref="Z6:AF6"/>
    <mergeCell ref="AG6:AG8"/>
    <mergeCell ref="AH6:AH8"/>
    <mergeCell ref="AI6:AI8"/>
    <mergeCell ref="B9:B10"/>
    <mergeCell ref="C9:C10"/>
    <mergeCell ref="D9:D10"/>
    <mergeCell ref="AG9:AG10"/>
    <mergeCell ref="AH9:AH10"/>
    <mergeCell ref="AI9:AI10"/>
    <mergeCell ref="B11:B12"/>
    <mergeCell ref="C11:C12"/>
    <mergeCell ref="D11:D12"/>
    <mergeCell ref="AG11:AG12"/>
    <mergeCell ref="AH11:AH12"/>
    <mergeCell ref="AI11:AI12"/>
    <mergeCell ref="B13:B14"/>
    <mergeCell ref="C13:C14"/>
    <mergeCell ref="D13:D14"/>
    <mergeCell ref="AG13:AG14"/>
    <mergeCell ref="AH13:AH14"/>
    <mergeCell ref="AI13:AI14"/>
    <mergeCell ref="B15:B16"/>
    <mergeCell ref="C15:C16"/>
    <mergeCell ref="D15:D16"/>
    <mergeCell ref="AG15:AG16"/>
    <mergeCell ref="AH15:AH16"/>
    <mergeCell ref="AI15:AI16"/>
    <mergeCell ref="B17:B18"/>
    <mergeCell ref="C17:C18"/>
    <mergeCell ref="D17:D18"/>
    <mergeCell ref="AG17:AG18"/>
    <mergeCell ref="AH17:AH18"/>
    <mergeCell ref="AI17:AI18"/>
    <mergeCell ref="B19:B20"/>
    <mergeCell ref="C19:C20"/>
    <mergeCell ref="D19:D20"/>
    <mergeCell ref="AG19:AG20"/>
    <mergeCell ref="AH19:AH20"/>
    <mergeCell ref="AI19:AI20"/>
    <mergeCell ref="B21:B22"/>
    <mergeCell ref="C21:C22"/>
    <mergeCell ref="D21:D22"/>
    <mergeCell ref="AG21:AG22"/>
    <mergeCell ref="AH21:AH22"/>
    <mergeCell ref="AI21:AI22"/>
    <mergeCell ref="B23:B24"/>
    <mergeCell ref="C23:C24"/>
    <mergeCell ref="D23:D24"/>
    <mergeCell ref="AG23:AG24"/>
    <mergeCell ref="AH23:AH24"/>
    <mergeCell ref="AI23:AI24"/>
    <mergeCell ref="B25:B26"/>
    <mergeCell ref="C25:C26"/>
    <mergeCell ref="D25:D26"/>
    <mergeCell ref="AG25:AG26"/>
    <mergeCell ref="AH25:AH26"/>
    <mergeCell ref="AI25:AI26"/>
    <mergeCell ref="B27:B28"/>
    <mergeCell ref="C27:C28"/>
    <mergeCell ref="D27:D28"/>
    <mergeCell ref="AG27:AG28"/>
    <mergeCell ref="AH27:AH28"/>
    <mergeCell ref="AI27:AI28"/>
    <mergeCell ref="B29:B30"/>
    <mergeCell ref="C29:C30"/>
    <mergeCell ref="D29:D30"/>
    <mergeCell ref="AG29:AG30"/>
    <mergeCell ref="AH29:AH30"/>
    <mergeCell ref="AI29:AI30"/>
    <mergeCell ref="B31:B32"/>
    <mergeCell ref="C31:C32"/>
    <mergeCell ref="D31:D32"/>
    <mergeCell ref="AG31:AG32"/>
    <mergeCell ref="AH31:AH32"/>
    <mergeCell ref="AI31:AI32"/>
    <mergeCell ref="B33:B34"/>
    <mergeCell ref="C33:C34"/>
    <mergeCell ref="D33:D34"/>
    <mergeCell ref="AG33:AG34"/>
    <mergeCell ref="AH33:AH34"/>
    <mergeCell ref="AI33:AI34"/>
    <mergeCell ref="B35:B36"/>
    <mergeCell ref="C35:C36"/>
    <mergeCell ref="D35:D36"/>
    <mergeCell ref="AG35:AG36"/>
    <mergeCell ref="AH35:AH36"/>
    <mergeCell ref="AI35:AI36"/>
    <mergeCell ref="B37:B38"/>
    <mergeCell ref="C37:C38"/>
    <mergeCell ref="D37:D38"/>
    <mergeCell ref="AG37:AG38"/>
    <mergeCell ref="AH37:AH38"/>
    <mergeCell ref="AI37:AI38"/>
    <mergeCell ref="B39:B40"/>
    <mergeCell ref="C39:C40"/>
    <mergeCell ref="D39:D40"/>
    <mergeCell ref="AG39:AG40"/>
    <mergeCell ref="AH39:AH40"/>
    <mergeCell ref="AI39:AI40"/>
    <mergeCell ref="B41:D41"/>
    <mergeCell ref="AG41:AI41"/>
    <mergeCell ref="B42:D42"/>
    <mergeCell ref="AG42:AI42"/>
    <mergeCell ref="B43:D43"/>
    <mergeCell ref="AG43:AI43"/>
    <mergeCell ref="B44:D44"/>
    <mergeCell ref="AG44:AI44"/>
    <mergeCell ref="B45:AI45"/>
  </mergeCells>
  <printOptions headings="false" gridLines="false" gridLinesSet="true" horizontalCentered="true" verticalCentered="true"/>
  <pageMargins left="0.590277777777778" right="0.590277777777778" top="0.7875"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tabColor rgb="FFFF0000"/>
    <pageSetUpPr fitToPage="false"/>
  </sheetPr>
  <dimension ref="1:5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71" width="1.60728744939271"/>
    <col collapsed="false" hidden="false" max="2" min="2" style="71" width="10.7125506072875"/>
    <col collapsed="false" hidden="false" max="3" min="3" style="71" width="5.67611336032389"/>
    <col collapsed="false" hidden="false" max="4" min="4" style="71" width="9.85425101214575"/>
    <col collapsed="false" hidden="false" max="32" min="5" style="71" width="3.74898785425101"/>
    <col collapsed="false" hidden="false" max="33" min="33" style="257" width="6.74898785425101"/>
    <col collapsed="false" hidden="false" max="35" min="34" style="71" width="6.74898785425101"/>
    <col collapsed="false" hidden="false" max="36" min="36" style="71" width="1.60728744939271"/>
    <col collapsed="false" hidden="false" max="1025" min="37" style="71" width="9"/>
  </cols>
  <sheetData>
    <row r="1" customFormat="false" ht="21.75" hidden="false" customHeight="true" outlineLevel="0" collapsed="false">
      <c r="A1" s="0"/>
      <c r="B1" s="258"/>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7.5" hidden="false" customHeight="true" outlineLevel="0" collapsed="false">
      <c r="A2" s="0"/>
      <c r="B2" s="259"/>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true" outlineLevel="0" collapsed="false">
      <c r="A3" s="0"/>
      <c r="B3" s="260" t="s">
        <v>
193</v>
      </c>
      <c r="C3" s="260"/>
      <c r="D3" s="260"/>
      <c r="E3" s="260"/>
      <c r="F3" s="260"/>
      <c r="G3" s="260"/>
      <c r="H3" s="261" t="s">
        <v>
223</v>
      </c>
      <c r="I3" s="261"/>
      <c r="J3" s="261"/>
      <c r="K3" s="261"/>
      <c r="L3" s="261"/>
      <c r="M3" s="261"/>
      <c r="N3" s="261"/>
      <c r="O3" s="261"/>
      <c r="P3" s="0"/>
      <c r="Q3" s="0"/>
      <c r="R3" s="0"/>
      <c r="S3" s="0"/>
      <c r="T3" s="262" t="s">
        <v>
195</v>
      </c>
      <c r="U3" s="262"/>
      <c r="V3" s="262"/>
      <c r="W3" s="262"/>
      <c r="X3" s="262"/>
      <c r="Y3" s="262"/>
      <c r="Z3" s="373" t="s">
        <v>
58</v>
      </c>
      <c r="AA3" s="373"/>
      <c r="AB3" s="373"/>
      <c r="AC3" s="373"/>
      <c r="AD3" s="373"/>
      <c r="AE3" s="373"/>
      <c r="AF3" s="373"/>
      <c r="AG3" s="373"/>
      <c r="AH3" s="373"/>
      <c r="AI3" s="71" t="s">
        <v>
196</v>
      </c>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 hidden="false" customHeight="true" outlineLevel="0" collapsed="false">
      <c r="A4" s="0"/>
      <c r="B4" s="258"/>
      <c r="C4" s="0"/>
      <c r="D4" s="0"/>
      <c r="E4" s="0"/>
      <c r="F4" s="0"/>
      <c r="G4" s="0"/>
      <c r="H4" s="0"/>
      <c r="I4" s="0"/>
      <c r="J4" s="0"/>
      <c r="K4" s="0"/>
      <c r="L4" s="0"/>
      <c r="M4" s="0"/>
      <c r="N4" s="0"/>
      <c r="O4" s="0"/>
      <c r="P4" s="0"/>
      <c r="Q4" s="0"/>
      <c r="R4" s="0"/>
      <c r="S4" s="0"/>
      <c r="T4" s="264" t="s">
        <v>
197</v>
      </c>
      <c r="U4" s="264"/>
      <c r="V4" s="264"/>
      <c r="W4" s="264"/>
      <c r="X4" s="264"/>
      <c r="Y4" s="264"/>
      <c r="Z4" s="373" t="s">
        <v>
224</v>
      </c>
      <c r="AA4" s="373"/>
      <c r="AB4" s="373"/>
      <c r="AC4" s="373"/>
      <c r="AD4" s="373"/>
      <c r="AE4" s="373"/>
      <c r="AF4" s="373"/>
      <c r="AG4" s="373"/>
      <c r="AH4" s="373"/>
      <c r="AI4" s="71" t="s">
        <v>
196</v>
      </c>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7.5" hidden="false" customHeight="true" outlineLevel="0" collapsed="false">
      <c r="A5" s="0"/>
      <c r="B5" s="259"/>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265" customFormat="true" ht="18" hidden="false" customHeight="true" outlineLevel="0" collapsed="false">
      <c r="B6" s="266" t="s">
        <v>
198</v>
      </c>
      <c r="C6" s="267" t="s">
        <v>
199</v>
      </c>
      <c r="D6" s="268" t="s">
        <v>
200</v>
      </c>
      <c r="E6" s="269" t="s">
        <v>
201</v>
      </c>
      <c r="F6" s="269"/>
      <c r="G6" s="269"/>
      <c r="H6" s="269"/>
      <c r="I6" s="269"/>
      <c r="J6" s="269"/>
      <c r="K6" s="269"/>
      <c r="L6" s="270" t="s">
        <v>
202</v>
      </c>
      <c r="M6" s="270"/>
      <c r="N6" s="270"/>
      <c r="O6" s="270"/>
      <c r="P6" s="270"/>
      <c r="Q6" s="270"/>
      <c r="R6" s="270"/>
      <c r="S6" s="269" t="s">
        <v>
203</v>
      </c>
      <c r="T6" s="269"/>
      <c r="U6" s="269"/>
      <c r="V6" s="269"/>
      <c r="W6" s="269"/>
      <c r="X6" s="269"/>
      <c r="Y6" s="269"/>
      <c r="Z6" s="271" t="s">
        <v>
204</v>
      </c>
      <c r="AA6" s="271"/>
      <c r="AB6" s="271"/>
      <c r="AC6" s="271"/>
      <c r="AD6" s="271"/>
      <c r="AE6" s="271"/>
      <c r="AF6" s="271"/>
      <c r="AG6" s="272" t="s">
        <v>
205</v>
      </c>
      <c r="AH6" s="273" t="s">
        <v>
206</v>
      </c>
      <c r="AI6" s="274" t="s">
        <v>
207</v>
      </c>
      <c r="AJ6" s="275"/>
    </row>
    <row r="7" customFormat="false" ht="18" hidden="false" customHeight="true" outlineLevel="0" collapsed="false">
      <c r="A7" s="265"/>
      <c r="B7" s="266"/>
      <c r="C7" s="267"/>
      <c r="D7" s="268"/>
      <c r="E7" s="276" t="n">
        <v>
1</v>
      </c>
      <c r="F7" s="277" t="n">
        <v>
2</v>
      </c>
      <c r="G7" s="277" t="n">
        <v>
3</v>
      </c>
      <c r="H7" s="277" t="n">
        <v>
4</v>
      </c>
      <c r="I7" s="277" t="n">
        <v>
5</v>
      </c>
      <c r="J7" s="277" t="n">
        <v>
6</v>
      </c>
      <c r="K7" s="278" t="n">
        <v>
7</v>
      </c>
      <c r="L7" s="279" t="n">
        <v>
8</v>
      </c>
      <c r="M7" s="277" t="n">
        <v>
9</v>
      </c>
      <c r="N7" s="277" t="n">
        <v>
10</v>
      </c>
      <c r="O7" s="277" t="n">
        <v>
11</v>
      </c>
      <c r="P7" s="277" t="n">
        <v>
12</v>
      </c>
      <c r="Q7" s="277" t="n">
        <v>
13</v>
      </c>
      <c r="R7" s="280" t="n">
        <v>
14</v>
      </c>
      <c r="S7" s="276" t="n">
        <v>
15</v>
      </c>
      <c r="T7" s="277" t="n">
        <v>
16</v>
      </c>
      <c r="U7" s="277" t="n">
        <v>
17</v>
      </c>
      <c r="V7" s="277" t="n">
        <v>
18</v>
      </c>
      <c r="W7" s="277" t="n">
        <v>
19</v>
      </c>
      <c r="X7" s="277" t="n">
        <v>
20</v>
      </c>
      <c r="Y7" s="278" t="n">
        <v>
21</v>
      </c>
      <c r="Z7" s="279" t="n">
        <v>
22</v>
      </c>
      <c r="AA7" s="277" t="n">
        <v>
23</v>
      </c>
      <c r="AB7" s="277" t="n">
        <v>
24</v>
      </c>
      <c r="AC7" s="277" t="n">
        <v>
25</v>
      </c>
      <c r="AD7" s="277" t="n">
        <v>
26</v>
      </c>
      <c r="AE7" s="277" t="n">
        <v>
27</v>
      </c>
      <c r="AF7" s="281" t="n">
        <v>
28</v>
      </c>
      <c r="AG7" s="272"/>
      <c r="AH7" s="273"/>
      <c r="AI7" s="274"/>
      <c r="AJ7" s="275"/>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8" hidden="false" customHeight="true" outlineLevel="0" collapsed="false">
      <c r="A8" s="265"/>
      <c r="B8" s="266"/>
      <c r="C8" s="267"/>
      <c r="D8" s="268"/>
      <c r="E8" s="282" t="s">
        <v>
109</v>
      </c>
      <c r="F8" s="283" t="s">
        <v>
208</v>
      </c>
      <c r="G8" s="283" t="s">
        <v>
209</v>
      </c>
      <c r="H8" s="283" t="s">
        <v>
210</v>
      </c>
      <c r="I8" s="283" t="s">
        <v>
211</v>
      </c>
      <c r="J8" s="283" t="s">
        <v>
212</v>
      </c>
      <c r="K8" s="284" t="s">
        <v>
213</v>
      </c>
      <c r="L8" s="285" t="s">
        <v>
109</v>
      </c>
      <c r="M8" s="283" t="s">
        <v>
208</v>
      </c>
      <c r="N8" s="283" t="s">
        <v>
209</v>
      </c>
      <c r="O8" s="283" t="s">
        <v>
210</v>
      </c>
      <c r="P8" s="283" t="s">
        <v>
211</v>
      </c>
      <c r="Q8" s="283" t="s">
        <v>
212</v>
      </c>
      <c r="R8" s="286" t="s">
        <v>
213</v>
      </c>
      <c r="S8" s="282" t="s">
        <v>
109</v>
      </c>
      <c r="T8" s="283" t="s">
        <v>
208</v>
      </c>
      <c r="U8" s="283" t="s">
        <v>
209</v>
      </c>
      <c r="V8" s="283" t="s">
        <v>
210</v>
      </c>
      <c r="W8" s="283" t="s">
        <v>
211</v>
      </c>
      <c r="X8" s="283" t="s">
        <v>
212</v>
      </c>
      <c r="Y8" s="284" t="s">
        <v>
213</v>
      </c>
      <c r="Z8" s="285" t="s">
        <v>
109</v>
      </c>
      <c r="AA8" s="283" t="s">
        <v>
208</v>
      </c>
      <c r="AB8" s="283" t="s">
        <v>
209</v>
      </c>
      <c r="AC8" s="283" t="s">
        <v>
210</v>
      </c>
      <c r="AD8" s="283" t="s">
        <v>
211</v>
      </c>
      <c r="AE8" s="283" t="s">
        <v>
212</v>
      </c>
      <c r="AF8" s="287" t="s">
        <v>
213</v>
      </c>
      <c r="AG8" s="272"/>
      <c r="AH8" s="273"/>
      <c r="AI8" s="274"/>
      <c r="AJ8" s="275"/>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1.25" hidden="false" customHeight="true" outlineLevel="0" collapsed="false">
      <c r="A9" s="0"/>
      <c r="B9" s="374" t="s">
        <v>
225</v>
      </c>
      <c r="C9" s="375" t="s">
        <v>
226</v>
      </c>
      <c r="D9" s="376" t="s">
        <v>
227</v>
      </c>
      <c r="E9" s="291" t="n">
        <v>
1</v>
      </c>
      <c r="F9" s="292" t="n">
        <v>
1</v>
      </c>
      <c r="G9" s="292" t="n">
        <v>
1</v>
      </c>
      <c r="H9" s="292" t="n">
        <v>
1</v>
      </c>
      <c r="I9" s="292" t="n">
        <v>
1</v>
      </c>
      <c r="J9" s="292"/>
      <c r="K9" s="293"/>
      <c r="L9" s="294" t="n">
        <v>
1</v>
      </c>
      <c r="M9" s="292" t="n">
        <v>
1</v>
      </c>
      <c r="N9" s="292" t="n">
        <v>
1</v>
      </c>
      <c r="O9" s="292" t="n">
        <v>
1</v>
      </c>
      <c r="P9" s="292" t="n">
        <v>
1</v>
      </c>
      <c r="Q9" s="292"/>
      <c r="R9" s="295"/>
      <c r="S9" s="291" t="n">
        <v>
1</v>
      </c>
      <c r="T9" s="292" t="n">
        <v>
1</v>
      </c>
      <c r="U9" s="292" t="n">
        <v>
1</v>
      </c>
      <c r="V9" s="292" t="n">
        <v>
1</v>
      </c>
      <c r="W9" s="292" t="n">
        <v>
1</v>
      </c>
      <c r="X9" s="292"/>
      <c r="Y9" s="293"/>
      <c r="Z9" s="294" t="n">
        <v>
1</v>
      </c>
      <c r="AA9" s="292" t="n">
        <v>
1</v>
      </c>
      <c r="AB9" s="292" t="n">
        <v>
1</v>
      </c>
      <c r="AC9" s="292" t="n">
        <v>
1</v>
      </c>
      <c r="AD9" s="292" t="n">
        <v>
1</v>
      </c>
      <c r="AE9" s="292"/>
      <c r="AF9" s="296"/>
      <c r="AG9" s="297" t="n">
        <f aca="false">
SUM(E9:AF9)</f>
        <v>
20</v>
      </c>
      <c r="AH9" s="298" t="n">
        <f aca="false">
AG9/4</f>
        <v>
5</v>
      </c>
      <c r="AI9" s="377"/>
      <c r="AJ9" s="30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1.25" hidden="false" customHeight="true" outlineLevel="0" collapsed="false">
      <c r="A10" s="0"/>
      <c r="B10" s="374"/>
      <c r="C10" s="375"/>
      <c r="D10" s="376"/>
      <c r="E10" s="378" t="s">
        <v>
228</v>
      </c>
      <c r="F10" s="379" t="s">
        <v>
228</v>
      </c>
      <c r="G10" s="379" t="s">
        <v>
228</v>
      </c>
      <c r="H10" s="379" t="s">
        <v>
228</v>
      </c>
      <c r="I10" s="379" t="s">
        <v>
228</v>
      </c>
      <c r="J10" s="302"/>
      <c r="K10" s="303"/>
      <c r="L10" s="378" t="s">
        <v>
228</v>
      </c>
      <c r="M10" s="379" t="s">
        <v>
228</v>
      </c>
      <c r="N10" s="379" t="s">
        <v>
228</v>
      </c>
      <c r="O10" s="379" t="s">
        <v>
228</v>
      </c>
      <c r="P10" s="379" t="s">
        <v>
228</v>
      </c>
      <c r="Q10" s="302"/>
      <c r="R10" s="304"/>
      <c r="S10" s="378" t="s">
        <v>
228</v>
      </c>
      <c r="T10" s="379" t="s">
        <v>
228</v>
      </c>
      <c r="U10" s="379" t="s">
        <v>
228</v>
      </c>
      <c r="V10" s="379" t="s">
        <v>
228</v>
      </c>
      <c r="W10" s="379" t="s">
        <v>
228</v>
      </c>
      <c r="X10" s="302"/>
      <c r="Y10" s="303"/>
      <c r="Z10" s="378" t="s">
        <v>
228</v>
      </c>
      <c r="AA10" s="379" t="s">
        <v>
228</v>
      </c>
      <c r="AB10" s="379" t="s">
        <v>
228</v>
      </c>
      <c r="AC10" s="379" t="s">
        <v>
228</v>
      </c>
      <c r="AD10" s="379" t="s">
        <v>
228</v>
      </c>
      <c r="AE10" s="302"/>
      <c r="AF10" s="305"/>
      <c r="AG10" s="297"/>
      <c r="AH10" s="298"/>
      <c r="AI10" s="377"/>
      <c r="AJ10" s="30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1.25" hidden="false" customHeight="true" outlineLevel="0" collapsed="false">
      <c r="A11" s="0"/>
      <c r="B11" s="380" t="s">
        <v>
229</v>
      </c>
      <c r="C11" s="381" t="s">
        <v>
226</v>
      </c>
      <c r="D11" s="382" t="s">
        <v>
227</v>
      </c>
      <c r="E11" s="309" t="n">
        <v>
1</v>
      </c>
      <c r="F11" s="310" t="n">
        <v>
1</v>
      </c>
      <c r="G11" s="310" t="n">
        <v>
1</v>
      </c>
      <c r="H11" s="310" t="n">
        <v>
1</v>
      </c>
      <c r="I11" s="310" t="n">
        <v>
1</v>
      </c>
      <c r="J11" s="310"/>
      <c r="K11" s="311"/>
      <c r="L11" s="312" t="n">
        <v>
1</v>
      </c>
      <c r="M11" s="310" t="n">
        <v>
1</v>
      </c>
      <c r="N11" s="310" t="n">
        <v>
1</v>
      </c>
      <c r="O11" s="310" t="n">
        <v>
1</v>
      </c>
      <c r="P11" s="310" t="n">
        <v>
1</v>
      </c>
      <c r="Q11" s="310"/>
      <c r="R11" s="313"/>
      <c r="S11" s="309" t="n">
        <v>
1</v>
      </c>
      <c r="T11" s="310" t="n">
        <v>
1</v>
      </c>
      <c r="U11" s="310" t="n">
        <v>
1</v>
      </c>
      <c r="V11" s="310" t="n">
        <v>
1</v>
      </c>
      <c r="W11" s="310" t="n">
        <v>
1</v>
      </c>
      <c r="X11" s="310"/>
      <c r="Y11" s="311"/>
      <c r="Z11" s="312" t="n">
        <v>
1</v>
      </c>
      <c r="AA11" s="310" t="n">
        <v>
1</v>
      </c>
      <c r="AB11" s="310" t="n">
        <v>
1</v>
      </c>
      <c r="AC11" s="310" t="n">
        <v>
1</v>
      </c>
      <c r="AD11" s="310" t="n">
        <v>
1</v>
      </c>
      <c r="AE11" s="310"/>
      <c r="AF11" s="314"/>
      <c r="AG11" s="297" t="n">
        <f aca="false">
SUM(E11:AF11)</f>
        <v>
20</v>
      </c>
      <c r="AH11" s="298" t="n">
        <f aca="false">
AG11/4</f>
        <v>
5</v>
      </c>
      <c r="AI11" s="383"/>
      <c r="AJ11" s="30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1.25" hidden="false" customHeight="true" outlineLevel="0" collapsed="false">
      <c r="A12" s="0"/>
      <c r="B12" s="380"/>
      <c r="C12" s="381"/>
      <c r="D12" s="382"/>
      <c r="E12" s="384" t="s">
        <v>
230</v>
      </c>
      <c r="F12" s="385" t="s">
        <v>
230</v>
      </c>
      <c r="G12" s="385" t="s">
        <v>
230</v>
      </c>
      <c r="H12" s="385" t="s">
        <v>
230</v>
      </c>
      <c r="I12" s="385" t="s">
        <v>
230</v>
      </c>
      <c r="J12" s="316"/>
      <c r="K12" s="317"/>
      <c r="L12" s="384" t="s">
        <v>
230</v>
      </c>
      <c r="M12" s="385" t="s">
        <v>
230</v>
      </c>
      <c r="N12" s="385" t="s">
        <v>
230</v>
      </c>
      <c r="O12" s="385" t="s">
        <v>
230</v>
      </c>
      <c r="P12" s="385" t="s">
        <v>
230</v>
      </c>
      <c r="Q12" s="316"/>
      <c r="R12" s="318"/>
      <c r="S12" s="384" t="s">
        <v>
230</v>
      </c>
      <c r="T12" s="385" t="s">
        <v>
230</v>
      </c>
      <c r="U12" s="385" t="s">
        <v>
230</v>
      </c>
      <c r="V12" s="385" t="s">
        <v>
230</v>
      </c>
      <c r="W12" s="385" t="s">
        <v>
230</v>
      </c>
      <c r="X12" s="316"/>
      <c r="Y12" s="317"/>
      <c r="Z12" s="384" t="s">
        <v>
230</v>
      </c>
      <c r="AA12" s="385" t="s">
        <v>
230</v>
      </c>
      <c r="AB12" s="385" t="s">
        <v>
230</v>
      </c>
      <c r="AC12" s="385" t="s">
        <v>
230</v>
      </c>
      <c r="AD12" s="385" t="s">
        <v>
230</v>
      </c>
      <c r="AE12" s="316"/>
      <c r="AF12" s="319"/>
      <c r="AG12" s="297"/>
      <c r="AH12" s="298"/>
      <c r="AI12" s="383"/>
      <c r="AJ12" s="30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1.25" hidden="false" customHeight="true" outlineLevel="0" collapsed="false">
      <c r="A13" s="0"/>
      <c r="B13" s="374" t="s">
        <v>
231</v>
      </c>
      <c r="C13" s="375" t="s">
        <v>
226</v>
      </c>
      <c r="D13" s="376" t="s">
        <v>
227</v>
      </c>
      <c r="E13" s="291" t="n">
        <v>
6</v>
      </c>
      <c r="F13" s="292" t="n">
        <v>
6</v>
      </c>
      <c r="G13" s="292" t="n">
        <v>
6</v>
      </c>
      <c r="H13" s="292" t="n">
        <v>
6</v>
      </c>
      <c r="I13" s="292" t="n">
        <v>
6</v>
      </c>
      <c r="J13" s="292"/>
      <c r="K13" s="293"/>
      <c r="L13" s="294" t="n">
        <v>
6</v>
      </c>
      <c r="M13" s="292" t="n">
        <v>
6</v>
      </c>
      <c r="N13" s="292" t="n">
        <v>
6</v>
      </c>
      <c r="O13" s="292" t="n">
        <v>
6</v>
      </c>
      <c r="P13" s="292" t="n">
        <v>
6</v>
      </c>
      <c r="Q13" s="292"/>
      <c r="R13" s="295"/>
      <c r="S13" s="291" t="n">
        <v>
6</v>
      </c>
      <c r="T13" s="292" t="n">
        <v>
6</v>
      </c>
      <c r="U13" s="292" t="n">
        <v>
6</v>
      </c>
      <c r="V13" s="292" t="n">
        <v>
6</v>
      </c>
      <c r="W13" s="292" t="n">
        <v>
6</v>
      </c>
      <c r="X13" s="292"/>
      <c r="Y13" s="293"/>
      <c r="Z13" s="294" t="n">
        <v>
6</v>
      </c>
      <c r="AA13" s="292" t="n">
        <v>
6</v>
      </c>
      <c r="AB13" s="292" t="n">
        <v>
6</v>
      </c>
      <c r="AC13" s="292" t="n">
        <v>
6</v>
      </c>
      <c r="AD13" s="292" t="n">
        <v>
6</v>
      </c>
      <c r="AE13" s="292"/>
      <c r="AF13" s="296"/>
      <c r="AG13" s="297" t="n">
        <f aca="false">
SUM(E13:AF13)</f>
        <v>
120</v>
      </c>
      <c r="AH13" s="298" t="n">
        <f aca="false">
AG13/4</f>
        <v>
30</v>
      </c>
      <c r="AI13" s="377"/>
      <c r="AJ13" s="30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1.25" hidden="false" customHeight="true" outlineLevel="0" collapsed="false">
      <c r="A14" s="0"/>
      <c r="B14" s="374"/>
      <c r="C14" s="375"/>
      <c r="D14" s="376"/>
      <c r="E14" s="378" t="s">
        <v>
232</v>
      </c>
      <c r="F14" s="379" t="s">
        <v>
232</v>
      </c>
      <c r="G14" s="379" t="s">
        <v>
232</v>
      </c>
      <c r="H14" s="379" t="s">
        <v>
232</v>
      </c>
      <c r="I14" s="379" t="s">
        <v>
232</v>
      </c>
      <c r="J14" s="302"/>
      <c r="K14" s="303"/>
      <c r="L14" s="378" t="s">
        <v>
232</v>
      </c>
      <c r="M14" s="379" t="s">
        <v>
232</v>
      </c>
      <c r="N14" s="379" t="s">
        <v>
232</v>
      </c>
      <c r="O14" s="379" t="s">
        <v>
232</v>
      </c>
      <c r="P14" s="379" t="s">
        <v>
232</v>
      </c>
      <c r="Q14" s="302"/>
      <c r="R14" s="304"/>
      <c r="S14" s="378" t="s">
        <v>
232</v>
      </c>
      <c r="T14" s="379" t="s">
        <v>
232</v>
      </c>
      <c r="U14" s="379" t="s">
        <v>
232</v>
      </c>
      <c r="V14" s="379" t="s">
        <v>
232</v>
      </c>
      <c r="W14" s="379" t="s">
        <v>
232</v>
      </c>
      <c r="X14" s="302"/>
      <c r="Y14" s="303"/>
      <c r="Z14" s="378" t="s">
        <v>
232</v>
      </c>
      <c r="AA14" s="379" t="s">
        <v>
232</v>
      </c>
      <c r="AB14" s="379" t="s">
        <v>
232</v>
      </c>
      <c r="AC14" s="379" t="s">
        <v>
232</v>
      </c>
      <c r="AD14" s="379" t="s">
        <v>
232</v>
      </c>
      <c r="AE14" s="302"/>
      <c r="AF14" s="305"/>
      <c r="AG14" s="297"/>
      <c r="AH14" s="298"/>
      <c r="AI14" s="377"/>
      <c r="AJ14" s="30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1.25" hidden="false" customHeight="true" outlineLevel="0" collapsed="false">
      <c r="A15" s="0"/>
      <c r="B15" s="380" t="s">
        <v>
233</v>
      </c>
      <c r="C15" s="381" t="s">
        <v>
234</v>
      </c>
      <c r="D15" s="382" t="s">
        <v>
235</v>
      </c>
      <c r="E15" s="309" t="n">
        <v>
8</v>
      </c>
      <c r="F15" s="310" t="n">
        <v>
8</v>
      </c>
      <c r="G15" s="310" t="n">
        <v>
8</v>
      </c>
      <c r="H15" s="310" t="n">
        <v>
8</v>
      </c>
      <c r="I15" s="310" t="n">
        <v>
8</v>
      </c>
      <c r="J15" s="310"/>
      <c r="K15" s="311"/>
      <c r="L15" s="312" t="n">
        <v>
8</v>
      </c>
      <c r="M15" s="310" t="n">
        <v>
8</v>
      </c>
      <c r="N15" s="310" t="n">
        <v>
8</v>
      </c>
      <c r="O15" s="310" t="n">
        <v>
8</v>
      </c>
      <c r="P15" s="310" t="n">
        <v>
8</v>
      </c>
      <c r="Q15" s="310"/>
      <c r="R15" s="313"/>
      <c r="S15" s="309" t="n">
        <v>
8</v>
      </c>
      <c r="T15" s="310" t="n">
        <v>
8</v>
      </c>
      <c r="U15" s="310" t="n">
        <v>
8</v>
      </c>
      <c r="V15" s="310" t="n">
        <v>
8</v>
      </c>
      <c r="W15" s="310" t="n">
        <v>
8</v>
      </c>
      <c r="X15" s="310"/>
      <c r="Y15" s="311"/>
      <c r="Z15" s="312" t="n">
        <v>
8</v>
      </c>
      <c r="AA15" s="310" t="n">
        <v>
8</v>
      </c>
      <c r="AB15" s="310" t="n">
        <v>
8</v>
      </c>
      <c r="AC15" s="310" t="n">
        <v>
8</v>
      </c>
      <c r="AD15" s="310" t="n">
        <v>
8</v>
      </c>
      <c r="AE15" s="310"/>
      <c r="AF15" s="314"/>
      <c r="AG15" s="297" t="n">
        <f aca="false">
SUM(E15:AF15)</f>
        <v>
160</v>
      </c>
      <c r="AH15" s="298" t="n">
        <f aca="false">
AG15/4</f>
        <v>
40</v>
      </c>
      <c r="AI15" s="383"/>
      <c r="AJ15" s="30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1.25" hidden="false" customHeight="true" outlineLevel="0" collapsed="false">
      <c r="A16" s="0"/>
      <c r="B16" s="380"/>
      <c r="C16" s="381"/>
      <c r="D16" s="382"/>
      <c r="E16" s="384" t="s">
        <v>
236</v>
      </c>
      <c r="F16" s="385" t="s">
        <v>
236</v>
      </c>
      <c r="G16" s="385" t="s">
        <v>
236</v>
      </c>
      <c r="H16" s="385" t="s">
        <v>
236</v>
      </c>
      <c r="I16" s="385" t="s">
        <v>
236</v>
      </c>
      <c r="J16" s="316"/>
      <c r="K16" s="317"/>
      <c r="L16" s="386" t="s">
        <v>
236</v>
      </c>
      <c r="M16" s="385" t="s">
        <v>
236</v>
      </c>
      <c r="N16" s="385" t="s">
        <v>
236</v>
      </c>
      <c r="O16" s="385" t="s">
        <v>
236</v>
      </c>
      <c r="P16" s="385" t="s">
        <v>
236</v>
      </c>
      <c r="Q16" s="316"/>
      <c r="R16" s="318"/>
      <c r="S16" s="384" t="s">
        <v>
236</v>
      </c>
      <c r="T16" s="385" t="s">
        <v>
236</v>
      </c>
      <c r="U16" s="385" t="s">
        <v>
236</v>
      </c>
      <c r="V16" s="385" t="s">
        <v>
236</v>
      </c>
      <c r="W16" s="385" t="s">
        <v>
236</v>
      </c>
      <c r="X16" s="316"/>
      <c r="Y16" s="317"/>
      <c r="Z16" s="386" t="s">
        <v>
236</v>
      </c>
      <c r="AA16" s="385" t="s">
        <v>
236</v>
      </c>
      <c r="AB16" s="385" t="s">
        <v>
236</v>
      </c>
      <c r="AC16" s="385" t="s">
        <v>
236</v>
      </c>
      <c r="AD16" s="385" t="s">
        <v>
236</v>
      </c>
      <c r="AE16" s="316"/>
      <c r="AF16" s="319"/>
      <c r="AG16" s="297"/>
      <c r="AH16" s="298"/>
      <c r="AI16" s="383"/>
      <c r="AJ16" s="30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1.25" hidden="false" customHeight="true" outlineLevel="0" collapsed="false">
      <c r="A17" s="0"/>
      <c r="B17" s="374" t="s">
        <v>
233</v>
      </c>
      <c r="C17" s="375" t="s">
        <v>
226</v>
      </c>
      <c r="D17" s="376" t="s">
        <v>
237</v>
      </c>
      <c r="E17" s="291"/>
      <c r="F17" s="292"/>
      <c r="G17" s="292"/>
      <c r="H17" s="292"/>
      <c r="I17" s="292"/>
      <c r="J17" s="292" t="n">
        <v>
8</v>
      </c>
      <c r="K17" s="293"/>
      <c r="L17" s="294"/>
      <c r="M17" s="292"/>
      <c r="N17" s="292"/>
      <c r="O17" s="292"/>
      <c r="P17" s="292"/>
      <c r="Q17" s="292" t="n">
        <v>
8</v>
      </c>
      <c r="R17" s="295"/>
      <c r="S17" s="291"/>
      <c r="T17" s="292"/>
      <c r="U17" s="292"/>
      <c r="V17" s="292"/>
      <c r="W17" s="292"/>
      <c r="X17" s="292" t="n">
        <v>
8</v>
      </c>
      <c r="Y17" s="293"/>
      <c r="Z17" s="294"/>
      <c r="AA17" s="292"/>
      <c r="AB17" s="292"/>
      <c r="AC17" s="292"/>
      <c r="AD17" s="292"/>
      <c r="AE17" s="292" t="n">
        <v>
8</v>
      </c>
      <c r="AF17" s="296"/>
      <c r="AG17" s="297" t="n">
        <f aca="false">
SUM(E17:AF17)</f>
        <v>
32</v>
      </c>
      <c r="AH17" s="298" t="n">
        <f aca="false">
AG17/4</f>
        <v>
8</v>
      </c>
      <c r="AI17" s="377"/>
      <c r="AJ17" s="30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1.25" hidden="false" customHeight="true" outlineLevel="0" collapsed="false">
      <c r="A18" s="0"/>
      <c r="B18" s="374"/>
      <c r="C18" s="375"/>
      <c r="D18" s="376"/>
      <c r="E18" s="301"/>
      <c r="F18" s="302"/>
      <c r="G18" s="302"/>
      <c r="H18" s="302"/>
      <c r="I18" s="302"/>
      <c r="J18" s="379" t="s">
        <v>
236</v>
      </c>
      <c r="K18" s="303"/>
      <c r="L18" s="321"/>
      <c r="M18" s="302"/>
      <c r="N18" s="302"/>
      <c r="O18" s="302"/>
      <c r="P18" s="302"/>
      <c r="Q18" s="379" t="s">
        <v>
236</v>
      </c>
      <c r="R18" s="304"/>
      <c r="S18" s="301"/>
      <c r="T18" s="302"/>
      <c r="U18" s="302"/>
      <c r="V18" s="302"/>
      <c r="W18" s="302"/>
      <c r="X18" s="379" t="s">
        <v>
236</v>
      </c>
      <c r="Y18" s="303"/>
      <c r="Z18" s="321"/>
      <c r="AA18" s="302"/>
      <c r="AB18" s="302"/>
      <c r="AC18" s="302"/>
      <c r="AD18" s="302"/>
      <c r="AE18" s="379" t="s">
        <v>
236</v>
      </c>
      <c r="AF18" s="305"/>
      <c r="AG18" s="297"/>
      <c r="AH18" s="298"/>
      <c r="AI18" s="377"/>
      <c r="AJ18" s="30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1.25" hidden="false" customHeight="true" outlineLevel="0" collapsed="false">
      <c r="A19" s="0"/>
      <c r="B19" s="380" t="s">
        <v>
238</v>
      </c>
      <c r="C19" s="381" t="s">
        <v>
226</v>
      </c>
      <c r="D19" s="382" t="s">
        <v>
237</v>
      </c>
      <c r="E19" s="309"/>
      <c r="F19" s="310" t="n">
        <v>
8</v>
      </c>
      <c r="G19" s="310" t="n">
        <v>
8</v>
      </c>
      <c r="H19" s="310" t="n">
        <v>
8</v>
      </c>
      <c r="I19" s="310" t="n">
        <v>
8</v>
      </c>
      <c r="J19" s="310"/>
      <c r="K19" s="311"/>
      <c r="L19" s="312"/>
      <c r="M19" s="310" t="n">
        <v>
8</v>
      </c>
      <c r="N19" s="310" t="n">
        <v>
8</v>
      </c>
      <c r="O19" s="310" t="n">
        <v>
8</v>
      </c>
      <c r="P19" s="310" t="n">
        <v>
8</v>
      </c>
      <c r="Q19" s="310"/>
      <c r="R19" s="313"/>
      <c r="S19" s="309"/>
      <c r="T19" s="310" t="n">
        <v>
8</v>
      </c>
      <c r="U19" s="310" t="n">
        <v>
8</v>
      </c>
      <c r="V19" s="310" t="n">
        <v>
8</v>
      </c>
      <c r="W19" s="310" t="n">
        <v>
8</v>
      </c>
      <c r="X19" s="310"/>
      <c r="Y19" s="311"/>
      <c r="Z19" s="312"/>
      <c r="AA19" s="310" t="n">
        <v>
8</v>
      </c>
      <c r="AB19" s="310" t="n">
        <v>
8</v>
      </c>
      <c r="AC19" s="310" t="n">
        <v>
8</v>
      </c>
      <c r="AD19" s="310" t="n">
        <v>
8</v>
      </c>
      <c r="AE19" s="310"/>
      <c r="AF19" s="314"/>
      <c r="AG19" s="297" t="n">
        <f aca="false">
SUM(E19:AF19)</f>
        <v>
128</v>
      </c>
      <c r="AH19" s="298" t="n">
        <f aca="false">
AG19/4</f>
        <v>
32</v>
      </c>
      <c r="AI19" s="299" t="n">
        <f aca="false">
ROUNDDOWN(AG19/160,1)</f>
        <v>
0.8</v>
      </c>
      <c r="AJ19" s="30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1.25" hidden="false" customHeight="true" outlineLevel="0" collapsed="false">
      <c r="A20" s="0"/>
      <c r="B20" s="380"/>
      <c r="C20" s="381"/>
      <c r="D20" s="382"/>
      <c r="E20" s="315"/>
      <c r="F20" s="385" t="s">
        <v>
236</v>
      </c>
      <c r="G20" s="385" t="s">
        <v>
236</v>
      </c>
      <c r="H20" s="385" t="s">
        <v>
236</v>
      </c>
      <c r="I20" s="385" t="s">
        <v>
236</v>
      </c>
      <c r="J20" s="316"/>
      <c r="K20" s="317"/>
      <c r="L20" s="320"/>
      <c r="M20" s="385" t="s">
        <v>
236</v>
      </c>
      <c r="N20" s="385" t="s">
        <v>
236</v>
      </c>
      <c r="O20" s="385" t="s">
        <v>
236</v>
      </c>
      <c r="P20" s="385" t="s">
        <v>
236</v>
      </c>
      <c r="Q20" s="316"/>
      <c r="R20" s="318"/>
      <c r="S20" s="315"/>
      <c r="T20" s="385" t="s">
        <v>
236</v>
      </c>
      <c r="U20" s="385" t="s">
        <v>
236</v>
      </c>
      <c r="V20" s="385" t="s">
        <v>
236</v>
      </c>
      <c r="W20" s="385" t="s">
        <v>
236</v>
      </c>
      <c r="X20" s="316"/>
      <c r="Y20" s="317"/>
      <c r="Z20" s="320"/>
      <c r="AA20" s="385" t="s">
        <v>
236</v>
      </c>
      <c r="AB20" s="385" t="s">
        <v>
236</v>
      </c>
      <c r="AC20" s="385" t="s">
        <v>
236</v>
      </c>
      <c r="AD20" s="385" t="s">
        <v>
236</v>
      </c>
      <c r="AE20" s="316"/>
      <c r="AF20" s="319"/>
      <c r="AG20" s="297"/>
      <c r="AH20" s="298"/>
      <c r="AI20" s="299"/>
      <c r="AJ20" s="30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1.25" hidden="false" customHeight="true" outlineLevel="0" collapsed="false">
      <c r="A21" s="0"/>
      <c r="B21" s="374" t="s">
        <v>
238</v>
      </c>
      <c r="C21" s="375" t="s">
        <v>
239</v>
      </c>
      <c r="D21" s="376" t="s">
        <v>
240</v>
      </c>
      <c r="E21" s="291" t="n">
        <v>
4</v>
      </c>
      <c r="F21" s="292"/>
      <c r="G21" s="292"/>
      <c r="H21" s="292"/>
      <c r="I21" s="292" t="n">
        <v>
4</v>
      </c>
      <c r="J21" s="292" t="n">
        <v>
4</v>
      </c>
      <c r="K21" s="293"/>
      <c r="L21" s="294" t="n">
        <v>
4</v>
      </c>
      <c r="M21" s="292"/>
      <c r="N21" s="292"/>
      <c r="O21" s="292"/>
      <c r="P21" s="292" t="n">
        <v>
4</v>
      </c>
      <c r="Q21" s="292" t="n">
        <v>
4</v>
      </c>
      <c r="R21" s="295"/>
      <c r="S21" s="291" t="n">
        <v>
4</v>
      </c>
      <c r="T21" s="292"/>
      <c r="U21" s="292"/>
      <c r="V21" s="292"/>
      <c r="W21" s="292" t="n">
        <v>
4</v>
      </c>
      <c r="X21" s="292" t="n">
        <v>
4</v>
      </c>
      <c r="Y21" s="293"/>
      <c r="Z21" s="294" t="n">
        <v>
4</v>
      </c>
      <c r="AA21" s="292"/>
      <c r="AB21" s="292"/>
      <c r="AC21" s="292"/>
      <c r="AD21" s="292" t="n">
        <v>
4</v>
      </c>
      <c r="AE21" s="292" t="n">
        <v>
4</v>
      </c>
      <c r="AF21" s="296"/>
      <c r="AG21" s="297" t="n">
        <f aca="false">
SUM(E21:AF21)</f>
        <v>
48</v>
      </c>
      <c r="AH21" s="298" t="n">
        <f aca="false">
AG21/4</f>
        <v>
12</v>
      </c>
      <c r="AI21" s="299" t="n">
        <f aca="false">
ROUNDDOWN(AG21/160,1)</f>
        <v>
0.3</v>
      </c>
      <c r="AJ21" s="30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1.25" hidden="false" customHeight="true" outlineLevel="0" collapsed="false">
      <c r="A22" s="0"/>
      <c r="B22" s="374"/>
      <c r="C22" s="375"/>
      <c r="D22" s="376"/>
      <c r="E22" s="378" t="s">
        <v>
241</v>
      </c>
      <c r="F22" s="302"/>
      <c r="G22" s="302"/>
      <c r="H22" s="302"/>
      <c r="I22" s="379" t="s">
        <v>
241</v>
      </c>
      <c r="J22" s="379" t="s">
        <v>
241</v>
      </c>
      <c r="K22" s="303"/>
      <c r="L22" s="387" t="s">
        <v>
241</v>
      </c>
      <c r="M22" s="302"/>
      <c r="N22" s="302"/>
      <c r="O22" s="302"/>
      <c r="P22" s="379" t="s">
        <v>
241</v>
      </c>
      <c r="Q22" s="379" t="s">
        <v>
241</v>
      </c>
      <c r="R22" s="304"/>
      <c r="S22" s="378" t="s">
        <v>
241</v>
      </c>
      <c r="T22" s="302"/>
      <c r="U22" s="302"/>
      <c r="V22" s="302"/>
      <c r="W22" s="379" t="s">
        <v>
241</v>
      </c>
      <c r="X22" s="379" t="s">
        <v>
241</v>
      </c>
      <c r="Y22" s="303"/>
      <c r="Z22" s="387" t="s">
        <v>
241</v>
      </c>
      <c r="AA22" s="302"/>
      <c r="AB22" s="302"/>
      <c r="AC22" s="302"/>
      <c r="AD22" s="379" t="s">
        <v>
241</v>
      </c>
      <c r="AE22" s="379" t="s">
        <v>
241</v>
      </c>
      <c r="AF22" s="305"/>
      <c r="AG22" s="297"/>
      <c r="AH22" s="298"/>
      <c r="AI22" s="299"/>
      <c r="AJ22" s="30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1.25" hidden="false" customHeight="true" outlineLevel="0" collapsed="false">
      <c r="A23" s="0"/>
      <c r="B23" s="374" t="s">
        <v>
238</v>
      </c>
      <c r="C23" s="375" t="s">
        <v>
239</v>
      </c>
      <c r="D23" s="376" t="s">
        <v>
242</v>
      </c>
      <c r="E23" s="291" t="n">
        <v>
4</v>
      </c>
      <c r="F23" s="292"/>
      <c r="G23" s="292"/>
      <c r="H23" s="292"/>
      <c r="I23" s="292" t="n">
        <v>
4</v>
      </c>
      <c r="J23" s="292" t="n">
        <v>
4</v>
      </c>
      <c r="K23" s="293"/>
      <c r="L23" s="294" t="n">
        <v>
4</v>
      </c>
      <c r="M23" s="292"/>
      <c r="N23" s="292"/>
      <c r="O23" s="292"/>
      <c r="P23" s="292" t="n">
        <v>
4</v>
      </c>
      <c r="Q23" s="292" t="n">
        <v>
4</v>
      </c>
      <c r="R23" s="295"/>
      <c r="S23" s="291" t="n">
        <v>
4</v>
      </c>
      <c r="T23" s="292"/>
      <c r="U23" s="292"/>
      <c r="V23" s="292"/>
      <c r="W23" s="292" t="n">
        <v>
4</v>
      </c>
      <c r="X23" s="292" t="n">
        <v>
4</v>
      </c>
      <c r="Y23" s="293"/>
      <c r="Z23" s="294" t="n">
        <v>
4</v>
      </c>
      <c r="AA23" s="292"/>
      <c r="AB23" s="292"/>
      <c r="AC23" s="292"/>
      <c r="AD23" s="292" t="n">
        <v>
4</v>
      </c>
      <c r="AE23" s="292" t="n">
        <v>
4</v>
      </c>
      <c r="AF23" s="296"/>
      <c r="AG23" s="297" t="n">
        <f aca="false">
SUM(E23:AF23)</f>
        <v>
48</v>
      </c>
      <c r="AH23" s="298" t="n">
        <f aca="false">
AG23/4</f>
        <v>
12</v>
      </c>
      <c r="AI23" s="299" t="n">
        <f aca="false">
ROUNDDOWN(AG23/160,1)</f>
        <v>
0.3</v>
      </c>
      <c r="AJ23" s="30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1.25" hidden="false" customHeight="true" outlineLevel="0" collapsed="false">
      <c r="A24" s="0"/>
      <c r="B24" s="374"/>
      <c r="C24" s="375"/>
      <c r="D24" s="376"/>
      <c r="E24" s="378" t="s">
        <v>
243</v>
      </c>
      <c r="F24" s="302"/>
      <c r="G24" s="302"/>
      <c r="H24" s="302"/>
      <c r="I24" s="379" t="s">
        <v>
243</v>
      </c>
      <c r="J24" s="379" t="s">
        <v>
243</v>
      </c>
      <c r="K24" s="303"/>
      <c r="L24" s="387" t="s">
        <v>
243</v>
      </c>
      <c r="M24" s="302"/>
      <c r="N24" s="302"/>
      <c r="O24" s="302"/>
      <c r="P24" s="379" t="s">
        <v>
243</v>
      </c>
      <c r="Q24" s="379" t="s">
        <v>
243</v>
      </c>
      <c r="R24" s="304"/>
      <c r="S24" s="378" t="s">
        <v>
243</v>
      </c>
      <c r="T24" s="302"/>
      <c r="U24" s="302"/>
      <c r="V24" s="302"/>
      <c r="W24" s="379" t="s">
        <v>
243</v>
      </c>
      <c r="X24" s="379" t="s">
        <v>
243</v>
      </c>
      <c r="Y24" s="303"/>
      <c r="Z24" s="387" t="s">
        <v>
243</v>
      </c>
      <c r="AA24" s="302"/>
      <c r="AB24" s="302"/>
      <c r="AC24" s="302"/>
      <c r="AD24" s="379" t="s">
        <v>
243</v>
      </c>
      <c r="AE24" s="379" t="s">
        <v>
243</v>
      </c>
      <c r="AF24" s="305"/>
      <c r="AG24" s="297"/>
      <c r="AH24" s="298"/>
      <c r="AI24" s="299"/>
      <c r="AJ24" s="30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1.25" hidden="false" customHeight="true" outlineLevel="0" collapsed="false">
      <c r="A25" s="0"/>
      <c r="B25" s="380" t="s">
        <v>
238</v>
      </c>
      <c r="C25" s="375" t="s">
        <v>
239</v>
      </c>
      <c r="D25" s="382" t="s">
        <v>
244</v>
      </c>
      <c r="E25" s="322" t="n">
        <v>
7.5</v>
      </c>
      <c r="F25" s="310"/>
      <c r="G25" s="310" t="n">
        <v>
7.5</v>
      </c>
      <c r="H25" s="310"/>
      <c r="I25" s="310" t="n">
        <v>
7.5</v>
      </c>
      <c r="J25" s="310"/>
      <c r="K25" s="311"/>
      <c r="L25" s="322" t="n">
        <v>
7.5</v>
      </c>
      <c r="M25" s="310"/>
      <c r="N25" s="310" t="n">
        <v>
7.5</v>
      </c>
      <c r="O25" s="310"/>
      <c r="P25" s="310" t="n">
        <v>
7.5</v>
      </c>
      <c r="Q25" s="310"/>
      <c r="R25" s="311"/>
      <c r="S25" s="322" t="n">
        <v>
7.5</v>
      </c>
      <c r="T25" s="310"/>
      <c r="U25" s="310" t="n">
        <v>
7.5</v>
      </c>
      <c r="V25" s="310"/>
      <c r="W25" s="310" t="n">
        <v>
7.5</v>
      </c>
      <c r="X25" s="310"/>
      <c r="Y25" s="311"/>
      <c r="Z25" s="312" t="n">
        <v>
7.5</v>
      </c>
      <c r="AA25" s="310"/>
      <c r="AB25" s="310" t="n">
        <v>
7.5</v>
      </c>
      <c r="AC25" s="310"/>
      <c r="AD25" s="310" t="n">
        <v>
7.5</v>
      </c>
      <c r="AE25" s="310"/>
      <c r="AF25" s="314"/>
      <c r="AG25" s="297" t="n">
        <f aca="false">
SUM(E25:AF25)</f>
        <v>
90</v>
      </c>
      <c r="AH25" s="298" t="n">
        <f aca="false">
AG25/4</f>
        <v>
22.5</v>
      </c>
      <c r="AI25" s="299" t="n">
        <f aca="false">
ROUNDDOWN(AG25/160,1)</f>
        <v>
0.5</v>
      </c>
      <c r="AJ25" s="30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1.25" hidden="false" customHeight="true" outlineLevel="0" collapsed="false">
      <c r="A26" s="0"/>
      <c r="B26" s="380"/>
      <c r="C26" s="375"/>
      <c r="D26" s="382"/>
      <c r="E26" s="384" t="s">
        <v>
245</v>
      </c>
      <c r="F26" s="316"/>
      <c r="G26" s="385" t="s">
        <v>
245</v>
      </c>
      <c r="H26" s="316"/>
      <c r="I26" s="385" t="s">
        <v>
245</v>
      </c>
      <c r="J26" s="316"/>
      <c r="K26" s="317"/>
      <c r="L26" s="384" t="s">
        <v>
245</v>
      </c>
      <c r="M26" s="316"/>
      <c r="N26" s="385" t="s">
        <v>
245</v>
      </c>
      <c r="O26" s="316"/>
      <c r="P26" s="385" t="s">
        <v>
245</v>
      </c>
      <c r="Q26" s="316"/>
      <c r="R26" s="317"/>
      <c r="S26" s="384" t="s">
        <v>
245</v>
      </c>
      <c r="T26" s="316"/>
      <c r="U26" s="385" t="s">
        <v>
245</v>
      </c>
      <c r="V26" s="316"/>
      <c r="W26" s="385" t="s">
        <v>
245</v>
      </c>
      <c r="X26" s="316"/>
      <c r="Y26" s="317"/>
      <c r="Z26" s="386" t="s">
        <v>
245</v>
      </c>
      <c r="AA26" s="316"/>
      <c r="AB26" s="385" t="s">
        <v>
245</v>
      </c>
      <c r="AC26" s="316"/>
      <c r="AD26" s="385" t="s">
        <v>
245</v>
      </c>
      <c r="AE26" s="316"/>
      <c r="AF26" s="319"/>
      <c r="AG26" s="297"/>
      <c r="AH26" s="298"/>
      <c r="AI26" s="299"/>
      <c r="AJ26" s="30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1.25" hidden="false" customHeight="true" outlineLevel="0" collapsed="false">
      <c r="A27" s="0"/>
      <c r="B27" s="374" t="s">
        <v>
238</v>
      </c>
      <c r="C27" s="375" t="s">
        <v>
239</v>
      </c>
      <c r="D27" s="376" t="s">
        <v>
246</v>
      </c>
      <c r="E27" s="291"/>
      <c r="F27" s="292" t="n">
        <v>
7.5</v>
      </c>
      <c r="G27" s="292"/>
      <c r="H27" s="292" t="n">
        <v>
7.5</v>
      </c>
      <c r="I27" s="292"/>
      <c r="J27" s="292" t="n">
        <v>
7.5</v>
      </c>
      <c r="K27" s="293"/>
      <c r="L27" s="291"/>
      <c r="M27" s="292" t="n">
        <v>
7.5</v>
      </c>
      <c r="N27" s="292"/>
      <c r="O27" s="292" t="n">
        <v>
7.5</v>
      </c>
      <c r="P27" s="292"/>
      <c r="Q27" s="292" t="n">
        <v>
7.5</v>
      </c>
      <c r="R27" s="293"/>
      <c r="S27" s="291"/>
      <c r="T27" s="292" t="n">
        <v>
7.5</v>
      </c>
      <c r="U27" s="292"/>
      <c r="V27" s="292" t="n">
        <v>
7.5</v>
      </c>
      <c r="W27" s="292"/>
      <c r="X27" s="292" t="n">
        <v>
7.5</v>
      </c>
      <c r="Y27" s="293"/>
      <c r="Z27" s="294"/>
      <c r="AA27" s="292" t="n">
        <v>
7.5</v>
      </c>
      <c r="AB27" s="292"/>
      <c r="AC27" s="292" t="n">
        <v>
7.5</v>
      </c>
      <c r="AD27" s="292"/>
      <c r="AE27" s="292" t="n">
        <v>
7.5</v>
      </c>
      <c r="AF27" s="296"/>
      <c r="AG27" s="297" t="n">
        <f aca="false">
SUM(E27:AF27)</f>
        <v>
90</v>
      </c>
      <c r="AH27" s="298" t="n">
        <f aca="false">
AG27/4</f>
        <v>
22.5</v>
      </c>
      <c r="AI27" s="299" t="n">
        <f aca="false">
ROUNDDOWN(AG27/160,1)</f>
        <v>
0.5</v>
      </c>
      <c r="AJ27" s="30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1.25" hidden="false" customHeight="true" outlineLevel="0" collapsed="false">
      <c r="A28" s="0"/>
      <c r="B28" s="374"/>
      <c r="C28" s="375"/>
      <c r="D28" s="376"/>
      <c r="E28" s="301"/>
      <c r="F28" s="379" t="s">
        <v>
245</v>
      </c>
      <c r="G28" s="302"/>
      <c r="H28" s="379" t="s">
        <v>
245</v>
      </c>
      <c r="I28" s="302"/>
      <c r="J28" s="379" t="s">
        <v>
245</v>
      </c>
      <c r="K28" s="303"/>
      <c r="L28" s="301"/>
      <c r="M28" s="379" t="s">
        <v>
245</v>
      </c>
      <c r="N28" s="302"/>
      <c r="O28" s="379" t="s">
        <v>
245</v>
      </c>
      <c r="P28" s="302"/>
      <c r="Q28" s="379" t="s">
        <v>
245</v>
      </c>
      <c r="R28" s="303"/>
      <c r="S28" s="301"/>
      <c r="T28" s="379" t="s">
        <v>
245</v>
      </c>
      <c r="U28" s="302"/>
      <c r="V28" s="379" t="s">
        <v>
245</v>
      </c>
      <c r="W28" s="302"/>
      <c r="X28" s="379" t="s">
        <v>
245</v>
      </c>
      <c r="Y28" s="303"/>
      <c r="Z28" s="321"/>
      <c r="AA28" s="379" t="s">
        <v>
245</v>
      </c>
      <c r="AB28" s="302"/>
      <c r="AC28" s="379" t="s">
        <v>
245</v>
      </c>
      <c r="AD28" s="302"/>
      <c r="AE28" s="379" t="s">
        <v>
245</v>
      </c>
      <c r="AF28" s="305"/>
      <c r="AG28" s="297"/>
      <c r="AH28" s="298"/>
      <c r="AI28" s="299"/>
      <c r="AJ28" s="30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1.25" hidden="false" customHeight="true" outlineLevel="0" collapsed="false">
      <c r="A29" s="0"/>
      <c r="B29" s="380" t="s">
        <v>
238</v>
      </c>
      <c r="C29" s="381" t="s">
        <v>
239</v>
      </c>
      <c r="D29" s="382" t="s">
        <v>
247</v>
      </c>
      <c r="E29" s="309" t="n">
        <v>
7.5</v>
      </c>
      <c r="F29" s="310" t="n">
        <v>
7.5</v>
      </c>
      <c r="G29" s="310" t="n">
        <v>
7.5</v>
      </c>
      <c r="H29" s="310"/>
      <c r="I29" s="310"/>
      <c r="J29" s="310"/>
      <c r="K29" s="311"/>
      <c r="L29" s="309" t="n">
        <v>
7.5</v>
      </c>
      <c r="M29" s="310" t="n">
        <v>
7.5</v>
      </c>
      <c r="N29" s="310" t="n">
        <v>
7.5</v>
      </c>
      <c r="O29" s="310"/>
      <c r="P29" s="310"/>
      <c r="Q29" s="310"/>
      <c r="R29" s="311"/>
      <c r="S29" s="309" t="n">
        <v>
7.5</v>
      </c>
      <c r="T29" s="310" t="n">
        <v>
7.5</v>
      </c>
      <c r="U29" s="310" t="n">
        <v>
7.5</v>
      </c>
      <c r="V29" s="310"/>
      <c r="W29" s="310"/>
      <c r="X29" s="310"/>
      <c r="Y29" s="311"/>
      <c r="Z29" s="312" t="n">
        <v>
7.5</v>
      </c>
      <c r="AA29" s="310" t="n">
        <v>
7.5</v>
      </c>
      <c r="AB29" s="310" t="n">
        <v>
7.5</v>
      </c>
      <c r="AC29" s="310"/>
      <c r="AD29" s="310"/>
      <c r="AE29" s="310"/>
      <c r="AF29" s="314"/>
      <c r="AG29" s="297" t="n">
        <f aca="false">
SUM(E29:AF29)</f>
        <v>
90</v>
      </c>
      <c r="AH29" s="298" t="n">
        <f aca="false">
AG29/4</f>
        <v>
22.5</v>
      </c>
      <c r="AI29" s="299" t="n">
        <f aca="false">
ROUNDDOWN(AG29/160,1)</f>
        <v>
0.5</v>
      </c>
      <c r="AJ29" s="30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1.25" hidden="false" customHeight="true" outlineLevel="0" collapsed="false">
      <c r="A30" s="0"/>
      <c r="B30" s="380"/>
      <c r="C30" s="381"/>
      <c r="D30" s="382"/>
      <c r="E30" s="384" t="s">
        <v>
245</v>
      </c>
      <c r="F30" s="385" t="s">
        <v>
245</v>
      </c>
      <c r="G30" s="385" t="s">
        <v>
245</v>
      </c>
      <c r="H30" s="316"/>
      <c r="I30" s="316"/>
      <c r="J30" s="316"/>
      <c r="K30" s="317"/>
      <c r="L30" s="384" t="s">
        <v>
245</v>
      </c>
      <c r="M30" s="385" t="s">
        <v>
245</v>
      </c>
      <c r="N30" s="385" t="s">
        <v>
245</v>
      </c>
      <c r="O30" s="316"/>
      <c r="P30" s="316"/>
      <c r="Q30" s="316"/>
      <c r="R30" s="317"/>
      <c r="S30" s="384" t="s">
        <v>
245</v>
      </c>
      <c r="T30" s="385" t="s">
        <v>
245</v>
      </c>
      <c r="U30" s="385" t="s">
        <v>
245</v>
      </c>
      <c r="V30" s="316"/>
      <c r="W30" s="316"/>
      <c r="X30" s="316"/>
      <c r="Y30" s="317"/>
      <c r="Z30" s="386" t="s">
        <v>
245</v>
      </c>
      <c r="AA30" s="385" t="s">
        <v>
245</v>
      </c>
      <c r="AB30" s="385" t="s">
        <v>
245</v>
      </c>
      <c r="AC30" s="316"/>
      <c r="AD30" s="316"/>
      <c r="AE30" s="316"/>
      <c r="AF30" s="319"/>
      <c r="AG30" s="297"/>
      <c r="AH30" s="298"/>
      <c r="AI30" s="299"/>
      <c r="AJ30" s="30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1.25" hidden="false" customHeight="true" outlineLevel="0" collapsed="false">
      <c r="A31" s="0"/>
      <c r="B31" s="374" t="s">
        <v>
248</v>
      </c>
      <c r="C31" s="375" t="s">
        <v>
226</v>
      </c>
      <c r="D31" s="376" t="s">
        <v>
249</v>
      </c>
      <c r="E31" s="291"/>
      <c r="F31" s="292" t="n">
        <v>
6</v>
      </c>
      <c r="G31" s="292" t="n">
        <v>
6</v>
      </c>
      <c r="H31" s="292" t="n">
        <v>
6</v>
      </c>
      <c r="I31" s="292" t="n">
        <v>
6</v>
      </c>
      <c r="J31" s="292" t="n">
        <v>
6</v>
      </c>
      <c r="K31" s="293"/>
      <c r="L31" s="294"/>
      <c r="M31" s="292" t="n">
        <v>
6</v>
      </c>
      <c r="N31" s="292" t="n">
        <v>
6</v>
      </c>
      <c r="O31" s="292" t="n">
        <v>
6</v>
      </c>
      <c r="P31" s="292" t="n">
        <v>
6</v>
      </c>
      <c r="Q31" s="292" t="n">
        <v>
6</v>
      </c>
      <c r="R31" s="295"/>
      <c r="S31" s="291"/>
      <c r="T31" s="292" t="n">
        <v>
6</v>
      </c>
      <c r="U31" s="292" t="n">
        <v>
6</v>
      </c>
      <c r="V31" s="292" t="n">
        <v>
6</v>
      </c>
      <c r="W31" s="292" t="n">
        <v>
6</v>
      </c>
      <c r="X31" s="292" t="n">
        <v>
6</v>
      </c>
      <c r="Y31" s="293"/>
      <c r="Z31" s="294"/>
      <c r="AA31" s="292" t="n">
        <v>
6</v>
      </c>
      <c r="AB31" s="292" t="n">
        <v>
6</v>
      </c>
      <c r="AC31" s="292" t="n">
        <v>
6</v>
      </c>
      <c r="AD31" s="292" t="n">
        <v>
6</v>
      </c>
      <c r="AE31" s="292" t="n">
        <v>
6</v>
      </c>
      <c r="AF31" s="296"/>
      <c r="AG31" s="297" t="n">
        <f aca="false">
SUM(E31:AF31)</f>
        <v>
120</v>
      </c>
      <c r="AH31" s="298" t="n">
        <f aca="false">
AG31/4</f>
        <v>
30</v>
      </c>
      <c r="AI31" s="377"/>
      <c r="AJ31" s="30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1.25" hidden="false" customHeight="true" outlineLevel="0" collapsed="false">
      <c r="A32" s="0"/>
      <c r="B32" s="374"/>
      <c r="C32" s="375"/>
      <c r="D32" s="376"/>
      <c r="E32" s="301"/>
      <c r="F32" s="379" t="s">
        <v>
250</v>
      </c>
      <c r="G32" s="379" t="s">
        <v>
250</v>
      </c>
      <c r="H32" s="379" t="s">
        <v>
250</v>
      </c>
      <c r="I32" s="379" t="s">
        <v>
250</v>
      </c>
      <c r="J32" s="379" t="s">
        <v>
250</v>
      </c>
      <c r="K32" s="303"/>
      <c r="L32" s="321"/>
      <c r="M32" s="379" t="s">
        <v>
250</v>
      </c>
      <c r="N32" s="379" t="s">
        <v>
250</v>
      </c>
      <c r="O32" s="379" t="s">
        <v>
250</v>
      </c>
      <c r="P32" s="379" t="s">
        <v>
250</v>
      </c>
      <c r="Q32" s="379" t="s">
        <v>
250</v>
      </c>
      <c r="R32" s="304"/>
      <c r="S32" s="301"/>
      <c r="T32" s="379" t="s">
        <v>
250</v>
      </c>
      <c r="U32" s="379" t="s">
        <v>
250</v>
      </c>
      <c r="V32" s="379" t="s">
        <v>
250</v>
      </c>
      <c r="W32" s="379" t="s">
        <v>
250</v>
      </c>
      <c r="X32" s="379" t="s">
        <v>
250</v>
      </c>
      <c r="Y32" s="303"/>
      <c r="Z32" s="321"/>
      <c r="AA32" s="379" t="s">
        <v>
250</v>
      </c>
      <c r="AB32" s="379" t="s">
        <v>
250</v>
      </c>
      <c r="AC32" s="379" t="s">
        <v>
250</v>
      </c>
      <c r="AD32" s="379" t="s">
        <v>
250</v>
      </c>
      <c r="AE32" s="379" t="s">
        <v>
250</v>
      </c>
      <c r="AF32" s="305"/>
      <c r="AG32" s="297"/>
      <c r="AH32" s="298"/>
      <c r="AI32" s="377"/>
      <c r="AJ32" s="30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1.25" hidden="false" customHeight="true" outlineLevel="0" collapsed="false">
      <c r="A33" s="0"/>
      <c r="B33" s="374" t="s">
        <v>
248</v>
      </c>
      <c r="C33" s="375" t="s">
        <v>
251</v>
      </c>
      <c r="D33" s="376" t="s">
        <v>
252</v>
      </c>
      <c r="E33" s="291" t="n">
        <v>
2</v>
      </c>
      <c r="F33" s="292"/>
      <c r="G33" s="292" t="n">
        <v>
2</v>
      </c>
      <c r="H33" s="292"/>
      <c r="I33" s="292" t="n">
        <v>
2</v>
      </c>
      <c r="J33" s="292"/>
      <c r="K33" s="293"/>
      <c r="L33" s="294" t="n">
        <v>
2</v>
      </c>
      <c r="M33" s="292"/>
      <c r="N33" s="292" t="n">
        <v>
2</v>
      </c>
      <c r="O33" s="292"/>
      <c r="P33" s="292" t="n">
        <v>
2</v>
      </c>
      <c r="Q33" s="292"/>
      <c r="R33" s="295"/>
      <c r="S33" s="291" t="n">
        <v>
2</v>
      </c>
      <c r="T33" s="292"/>
      <c r="U33" s="292" t="n">
        <v>
2</v>
      </c>
      <c r="V33" s="292"/>
      <c r="W33" s="292" t="n">
        <v>
2</v>
      </c>
      <c r="X33" s="292"/>
      <c r="Y33" s="293"/>
      <c r="Z33" s="294" t="n">
        <v>
2</v>
      </c>
      <c r="AA33" s="292"/>
      <c r="AB33" s="292" t="n">
        <v>
2</v>
      </c>
      <c r="AC33" s="292"/>
      <c r="AD33" s="292" t="n">
        <v>
2</v>
      </c>
      <c r="AE33" s="292"/>
      <c r="AF33" s="296"/>
      <c r="AG33" s="297" t="n">
        <f aca="false">
SUM(E33:AF33)</f>
        <v>
24</v>
      </c>
      <c r="AH33" s="298" t="n">
        <f aca="false">
AG33/4</f>
        <v>
6</v>
      </c>
      <c r="AI33" s="377"/>
      <c r="AJ33" s="30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1.25" hidden="false" customHeight="true" outlineLevel="0" collapsed="false">
      <c r="A34" s="0"/>
      <c r="B34" s="374"/>
      <c r="C34" s="375"/>
      <c r="D34" s="376"/>
      <c r="E34" s="378" t="s">
        <v>
253</v>
      </c>
      <c r="F34" s="302"/>
      <c r="G34" s="379" t="s">
        <v>
253</v>
      </c>
      <c r="H34" s="302"/>
      <c r="I34" s="379" t="s">
        <v>
253</v>
      </c>
      <c r="J34" s="302"/>
      <c r="K34" s="303"/>
      <c r="L34" s="387" t="s">
        <v>
253</v>
      </c>
      <c r="M34" s="302"/>
      <c r="N34" s="379" t="s">
        <v>
253</v>
      </c>
      <c r="O34" s="302"/>
      <c r="P34" s="379" t="s">
        <v>
253</v>
      </c>
      <c r="Q34" s="302"/>
      <c r="R34" s="304"/>
      <c r="S34" s="378" t="s">
        <v>
253</v>
      </c>
      <c r="T34" s="302"/>
      <c r="U34" s="379" t="s">
        <v>
253</v>
      </c>
      <c r="V34" s="302"/>
      <c r="W34" s="379" t="s">
        <v>
253</v>
      </c>
      <c r="X34" s="302"/>
      <c r="Y34" s="303"/>
      <c r="Z34" s="387" t="s">
        <v>
253</v>
      </c>
      <c r="AA34" s="302"/>
      <c r="AB34" s="379" t="s">
        <v>
253</v>
      </c>
      <c r="AC34" s="302"/>
      <c r="AD34" s="379" t="s">
        <v>
253</v>
      </c>
      <c r="AE34" s="302"/>
      <c r="AF34" s="305"/>
      <c r="AG34" s="297"/>
      <c r="AH34" s="298"/>
      <c r="AI34" s="377"/>
      <c r="AJ34" s="30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1.25" hidden="false" customHeight="true" outlineLevel="0" collapsed="false">
      <c r="A35" s="0"/>
      <c r="B35" s="380" t="s">
        <v>
254</v>
      </c>
      <c r="C35" s="381" t="s">
        <v>
226</v>
      </c>
      <c r="D35" s="382" t="s">
        <v>
249</v>
      </c>
      <c r="E35" s="309"/>
      <c r="F35" s="310" t="n">
        <v>
2</v>
      </c>
      <c r="G35" s="310" t="n">
        <v>
2</v>
      </c>
      <c r="H35" s="310" t="n">
        <v>
2</v>
      </c>
      <c r="I35" s="310" t="n">
        <v>
2</v>
      </c>
      <c r="J35" s="310" t="n">
        <v>
2</v>
      </c>
      <c r="K35" s="311"/>
      <c r="L35" s="312"/>
      <c r="M35" s="310" t="n">
        <v>
2</v>
      </c>
      <c r="N35" s="310" t="n">
        <v>
2</v>
      </c>
      <c r="O35" s="310" t="n">
        <v>
2</v>
      </c>
      <c r="P35" s="310" t="n">
        <v>
2</v>
      </c>
      <c r="Q35" s="310" t="n">
        <v>
2</v>
      </c>
      <c r="R35" s="313"/>
      <c r="S35" s="309"/>
      <c r="T35" s="310" t="n">
        <v>
2</v>
      </c>
      <c r="U35" s="310" t="n">
        <v>
2</v>
      </c>
      <c r="V35" s="310" t="n">
        <v>
2</v>
      </c>
      <c r="W35" s="310" t="n">
        <v>
2</v>
      </c>
      <c r="X35" s="310" t="n">
        <v>
2</v>
      </c>
      <c r="Y35" s="311"/>
      <c r="Z35" s="312"/>
      <c r="AA35" s="310" t="n">
        <v>
2</v>
      </c>
      <c r="AB35" s="310" t="n">
        <v>
2</v>
      </c>
      <c r="AC35" s="310" t="n">
        <v>
2</v>
      </c>
      <c r="AD35" s="310" t="n">
        <v>
2</v>
      </c>
      <c r="AE35" s="310" t="n">
        <v>
2</v>
      </c>
      <c r="AF35" s="314"/>
      <c r="AG35" s="297" t="n">
        <f aca="false">
SUM(E35:AF35)</f>
        <v>
40</v>
      </c>
      <c r="AH35" s="298" t="n">
        <f aca="false">
AG35/4</f>
        <v>
10</v>
      </c>
      <c r="AI35" s="383"/>
      <c r="AJ35" s="30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1.25" hidden="false" customHeight="true" outlineLevel="0" collapsed="false">
      <c r="A36" s="0"/>
      <c r="B36" s="380"/>
      <c r="C36" s="381"/>
      <c r="D36" s="382"/>
      <c r="E36" s="315"/>
      <c r="F36" s="385" t="s">
        <v>
255</v>
      </c>
      <c r="G36" s="385" t="s">
        <v>
255</v>
      </c>
      <c r="H36" s="385" t="s">
        <v>
255</v>
      </c>
      <c r="I36" s="385" t="s">
        <v>
255</v>
      </c>
      <c r="J36" s="385" t="s">
        <v>
255</v>
      </c>
      <c r="K36" s="317"/>
      <c r="L36" s="320"/>
      <c r="M36" s="385" t="s">
        <v>
255</v>
      </c>
      <c r="N36" s="385" t="s">
        <v>
255</v>
      </c>
      <c r="O36" s="385" t="s">
        <v>
255</v>
      </c>
      <c r="P36" s="385" t="s">
        <v>
255</v>
      </c>
      <c r="Q36" s="385" t="s">
        <v>
255</v>
      </c>
      <c r="R36" s="318"/>
      <c r="S36" s="315"/>
      <c r="T36" s="385" t="s">
        <v>
255</v>
      </c>
      <c r="U36" s="385" t="s">
        <v>
255</v>
      </c>
      <c r="V36" s="385" t="s">
        <v>
255</v>
      </c>
      <c r="W36" s="385" t="s">
        <v>
255</v>
      </c>
      <c r="X36" s="385" t="s">
        <v>
255</v>
      </c>
      <c r="Y36" s="317"/>
      <c r="Z36" s="320"/>
      <c r="AA36" s="385" t="s">
        <v>
255</v>
      </c>
      <c r="AB36" s="385" t="s">
        <v>
255</v>
      </c>
      <c r="AC36" s="385" t="s">
        <v>
255</v>
      </c>
      <c r="AD36" s="385" t="s">
        <v>
255</v>
      </c>
      <c r="AE36" s="385" t="s">
        <v>
255</v>
      </c>
      <c r="AF36" s="319"/>
      <c r="AG36" s="297"/>
      <c r="AH36" s="298"/>
      <c r="AI36" s="383"/>
      <c r="AJ36" s="30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1.25" hidden="false" customHeight="true" outlineLevel="0" collapsed="false">
      <c r="A37" s="0"/>
      <c r="B37" s="374" t="s">
        <v>
254</v>
      </c>
      <c r="C37" s="375" t="s">
        <v>
251</v>
      </c>
      <c r="D37" s="376" t="s">
        <v>
252</v>
      </c>
      <c r="E37" s="291" t="n">
        <v>
2</v>
      </c>
      <c r="F37" s="292"/>
      <c r="G37" s="292" t="n">
        <v>
2</v>
      </c>
      <c r="H37" s="292"/>
      <c r="I37" s="292" t="n">
        <v>
2</v>
      </c>
      <c r="J37" s="292"/>
      <c r="K37" s="293"/>
      <c r="L37" s="294" t="n">
        <v>
2</v>
      </c>
      <c r="M37" s="292"/>
      <c r="N37" s="292" t="n">
        <v>
2</v>
      </c>
      <c r="O37" s="292"/>
      <c r="P37" s="292" t="n">
        <v>
2</v>
      </c>
      <c r="Q37" s="292"/>
      <c r="R37" s="295"/>
      <c r="S37" s="291" t="n">
        <v>
2</v>
      </c>
      <c r="T37" s="292"/>
      <c r="U37" s="292" t="n">
        <v>
2</v>
      </c>
      <c r="V37" s="292"/>
      <c r="W37" s="292" t="n">
        <v>
2</v>
      </c>
      <c r="X37" s="292"/>
      <c r="Y37" s="293"/>
      <c r="Z37" s="294" t="n">
        <v>
2</v>
      </c>
      <c r="AA37" s="292"/>
      <c r="AB37" s="292" t="n">
        <v>
2</v>
      </c>
      <c r="AC37" s="292"/>
      <c r="AD37" s="292" t="n">
        <v>
2</v>
      </c>
      <c r="AE37" s="292"/>
      <c r="AF37" s="296"/>
      <c r="AG37" s="297" t="n">
        <f aca="false">
SUM(E37:AF37)</f>
        <v>
24</v>
      </c>
      <c r="AH37" s="298" t="n">
        <f aca="false">
AG37/4</f>
        <v>
6</v>
      </c>
      <c r="AI37" s="377"/>
      <c r="AJ37" s="30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1.25" hidden="false" customHeight="true" outlineLevel="0" collapsed="false">
      <c r="A38" s="0"/>
      <c r="B38" s="374"/>
      <c r="C38" s="375"/>
      <c r="D38" s="376"/>
      <c r="E38" s="378" t="s">
        <v>
255</v>
      </c>
      <c r="F38" s="302"/>
      <c r="G38" s="379" t="s">
        <v>
255</v>
      </c>
      <c r="H38" s="302"/>
      <c r="I38" s="379" t="s">
        <v>
255</v>
      </c>
      <c r="J38" s="302"/>
      <c r="K38" s="303"/>
      <c r="L38" s="387" t="s">
        <v>
255</v>
      </c>
      <c r="M38" s="302"/>
      <c r="N38" s="379" t="s">
        <v>
255</v>
      </c>
      <c r="O38" s="302"/>
      <c r="P38" s="379" t="s">
        <v>
255</v>
      </c>
      <c r="Q38" s="302"/>
      <c r="R38" s="304"/>
      <c r="S38" s="378" t="s">
        <v>
255</v>
      </c>
      <c r="T38" s="302"/>
      <c r="U38" s="379" t="s">
        <v>
255</v>
      </c>
      <c r="V38" s="302"/>
      <c r="W38" s="379" t="s">
        <v>
255</v>
      </c>
      <c r="X38" s="302"/>
      <c r="Y38" s="303"/>
      <c r="Z38" s="387" t="s">
        <v>
255</v>
      </c>
      <c r="AA38" s="302"/>
      <c r="AB38" s="379" t="s">
        <v>
255</v>
      </c>
      <c r="AC38" s="302"/>
      <c r="AD38" s="379" t="s">
        <v>
255</v>
      </c>
      <c r="AE38" s="302"/>
      <c r="AF38" s="305"/>
      <c r="AG38" s="297"/>
      <c r="AH38" s="298"/>
      <c r="AI38" s="377"/>
      <c r="AJ38" s="30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1.25" hidden="false" customHeight="true" outlineLevel="0" collapsed="false">
      <c r="A39" s="0"/>
      <c r="B39" s="323"/>
      <c r="C39" s="324"/>
      <c r="D39" s="325"/>
      <c r="E39" s="309"/>
      <c r="F39" s="310"/>
      <c r="G39" s="310"/>
      <c r="H39" s="310"/>
      <c r="I39" s="310"/>
      <c r="J39" s="310"/>
      <c r="K39" s="311"/>
      <c r="L39" s="312"/>
      <c r="M39" s="310"/>
      <c r="N39" s="310"/>
      <c r="O39" s="310"/>
      <c r="P39" s="310"/>
      <c r="Q39" s="310"/>
      <c r="R39" s="313"/>
      <c r="S39" s="309"/>
      <c r="T39" s="310"/>
      <c r="U39" s="310"/>
      <c r="V39" s="310"/>
      <c r="W39" s="310"/>
      <c r="X39" s="310"/>
      <c r="Y39" s="311"/>
      <c r="Z39" s="312"/>
      <c r="AA39" s="310"/>
      <c r="AB39" s="310"/>
      <c r="AC39" s="310"/>
      <c r="AD39" s="310"/>
      <c r="AE39" s="310"/>
      <c r="AF39" s="314"/>
      <c r="AG39" s="326"/>
      <c r="AH39" s="327"/>
      <c r="AI39" s="328"/>
      <c r="AJ39" s="30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1.25" hidden="false" customHeight="true" outlineLevel="0" collapsed="false">
      <c r="A40" s="0"/>
      <c r="B40" s="323"/>
      <c r="C40" s="324"/>
      <c r="D40" s="325"/>
      <c r="E40" s="329"/>
      <c r="F40" s="330"/>
      <c r="G40" s="330"/>
      <c r="H40" s="330"/>
      <c r="I40" s="330"/>
      <c r="J40" s="330"/>
      <c r="K40" s="331"/>
      <c r="L40" s="332"/>
      <c r="M40" s="330"/>
      <c r="N40" s="330"/>
      <c r="O40" s="330"/>
      <c r="P40" s="330"/>
      <c r="Q40" s="330"/>
      <c r="R40" s="333"/>
      <c r="S40" s="329"/>
      <c r="T40" s="330"/>
      <c r="U40" s="330"/>
      <c r="V40" s="330"/>
      <c r="W40" s="330"/>
      <c r="X40" s="330"/>
      <c r="Y40" s="331"/>
      <c r="Z40" s="332"/>
      <c r="AA40" s="330"/>
      <c r="AB40" s="330"/>
      <c r="AC40" s="330"/>
      <c r="AD40" s="330"/>
      <c r="AE40" s="330"/>
      <c r="AF40" s="334"/>
      <c r="AG40" s="326"/>
      <c r="AH40" s="327"/>
      <c r="AI40" s="328"/>
      <c r="AJ40" s="30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s="257" customFormat="true" ht="18" hidden="false" customHeight="true" outlineLevel="0" collapsed="false">
      <c r="B41" s="335" t="s">
        <v>
214</v>
      </c>
      <c r="C41" s="335"/>
      <c r="D41" s="335"/>
      <c r="E41" s="336" t="n">
        <v>
18</v>
      </c>
      <c r="F41" s="337" t="n">
        <v>
18</v>
      </c>
      <c r="G41" s="337" t="n">
        <v>
18</v>
      </c>
      <c r="H41" s="337" t="n">
        <v>
18</v>
      </c>
      <c r="I41" s="337" t="n">
        <v>
18</v>
      </c>
      <c r="J41" s="337" t="n">
        <v>
18</v>
      </c>
      <c r="K41" s="338"/>
      <c r="L41" s="339" t="n">
        <v>
18</v>
      </c>
      <c r="M41" s="337" t="n">
        <v>
18</v>
      </c>
      <c r="N41" s="337" t="n">
        <v>
18</v>
      </c>
      <c r="O41" s="337" t="n">
        <v>
18</v>
      </c>
      <c r="P41" s="337" t="n">
        <v>
18</v>
      </c>
      <c r="Q41" s="337" t="n">
        <v>
18</v>
      </c>
      <c r="R41" s="340"/>
      <c r="S41" s="336" t="n">
        <v>
18</v>
      </c>
      <c r="T41" s="337" t="n">
        <v>
18</v>
      </c>
      <c r="U41" s="337" t="n">
        <v>
18</v>
      </c>
      <c r="V41" s="337" t="n">
        <v>
18</v>
      </c>
      <c r="W41" s="337" t="n">
        <v>
18</v>
      </c>
      <c r="X41" s="337" t="n">
        <v>
18</v>
      </c>
      <c r="Y41" s="338"/>
      <c r="Z41" s="339" t="n">
        <v>
18</v>
      </c>
      <c r="AA41" s="337" t="n">
        <v>
18</v>
      </c>
      <c r="AB41" s="337" t="n">
        <v>
18</v>
      </c>
      <c r="AC41" s="337" t="n">
        <v>
18</v>
      </c>
      <c r="AD41" s="337" t="n">
        <v>
18</v>
      </c>
      <c r="AE41" s="337" t="n">
        <v>
18</v>
      </c>
      <c r="AF41" s="341"/>
      <c r="AG41" s="342" t="s">
        <v>
256</v>
      </c>
      <c r="AH41" s="342"/>
      <c r="AI41" s="342"/>
      <c r="AJ41" s="343"/>
    </row>
    <row r="42" customFormat="false" ht="18" hidden="false" customHeight="true" outlineLevel="0" collapsed="false">
      <c r="A42" s="257"/>
      <c r="B42" s="344" t="s">
        <v>
216</v>
      </c>
      <c r="C42" s="344"/>
      <c r="D42" s="344"/>
      <c r="E42" s="345" t="n">
        <v>
7</v>
      </c>
      <c r="F42" s="346" t="n">
        <v>
7</v>
      </c>
      <c r="G42" s="346" t="n">
        <v>
7</v>
      </c>
      <c r="H42" s="346" t="n">
        <v>
7</v>
      </c>
      <c r="I42" s="346" t="n">
        <v>
7</v>
      </c>
      <c r="J42" s="346" t="n">
        <v>
7</v>
      </c>
      <c r="K42" s="347"/>
      <c r="L42" s="348" t="n">
        <v>
7</v>
      </c>
      <c r="M42" s="346" t="n">
        <v>
7</v>
      </c>
      <c r="N42" s="346" t="n">
        <v>
7</v>
      </c>
      <c r="O42" s="346" t="n">
        <v>
7</v>
      </c>
      <c r="P42" s="346" t="n">
        <v>
7</v>
      </c>
      <c r="Q42" s="346" t="n">
        <v>
7</v>
      </c>
      <c r="R42" s="349"/>
      <c r="S42" s="345" t="n">
        <v>
7</v>
      </c>
      <c r="T42" s="346" t="n">
        <v>
7</v>
      </c>
      <c r="U42" s="346" t="n">
        <v>
7</v>
      </c>
      <c r="V42" s="346" t="n">
        <v>
7</v>
      </c>
      <c r="W42" s="346" t="n">
        <v>
7</v>
      </c>
      <c r="X42" s="346" t="n">
        <v>
7</v>
      </c>
      <c r="Y42" s="347"/>
      <c r="Z42" s="348" t="n">
        <v>
7</v>
      </c>
      <c r="AA42" s="346" t="n">
        <v>
7</v>
      </c>
      <c r="AB42" s="346" t="n">
        <v>
7</v>
      </c>
      <c r="AC42" s="346" t="n">
        <v>
7</v>
      </c>
      <c r="AD42" s="346" t="n">
        <v>
7</v>
      </c>
      <c r="AE42" s="346" t="n">
        <v>
7</v>
      </c>
      <c r="AF42" s="350"/>
      <c r="AG42" s="351" t="s">
        <v>
217</v>
      </c>
      <c r="AH42" s="351"/>
      <c r="AI42" s="351"/>
      <c r="AJ42" s="343"/>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18" hidden="false" customHeight="true" outlineLevel="0" collapsed="false">
      <c r="A43" s="257"/>
      <c r="B43" s="352" t="s">
        <v>
218</v>
      </c>
      <c r="C43" s="352"/>
      <c r="D43" s="352"/>
      <c r="E43" s="388" t="n">
        <f aca="false">
E42*1.6</f>
        <v>
11.2</v>
      </c>
      <c r="F43" s="389" t="n">
        <f aca="false">
F42*1.6</f>
        <v>
11.2</v>
      </c>
      <c r="G43" s="389" t="n">
        <f aca="false">
G42*1.6</f>
        <v>
11.2</v>
      </c>
      <c r="H43" s="389" t="n">
        <f aca="false">
H42*1.6</f>
        <v>
11.2</v>
      </c>
      <c r="I43" s="389" t="n">
        <f aca="false">
I42*1.6</f>
        <v>
11.2</v>
      </c>
      <c r="J43" s="389" t="n">
        <f aca="false">
J42*1.6</f>
        <v>
11.2</v>
      </c>
      <c r="K43" s="390"/>
      <c r="L43" s="391" t="n">
        <f aca="false">
L42*1.6</f>
        <v>
11.2</v>
      </c>
      <c r="M43" s="389" t="n">
        <f aca="false">
M42*1.6</f>
        <v>
11.2</v>
      </c>
      <c r="N43" s="389" t="n">
        <f aca="false">
N42*1.6</f>
        <v>
11.2</v>
      </c>
      <c r="O43" s="389" t="n">
        <f aca="false">
O42*1.6</f>
        <v>
11.2</v>
      </c>
      <c r="P43" s="389" t="n">
        <f aca="false">
P42*1.6</f>
        <v>
11.2</v>
      </c>
      <c r="Q43" s="389" t="n">
        <f aca="false">
Q42*1.6</f>
        <v>
11.2</v>
      </c>
      <c r="R43" s="392"/>
      <c r="S43" s="388" t="n">
        <f aca="false">
S42*1.6</f>
        <v>
11.2</v>
      </c>
      <c r="T43" s="389" t="n">
        <f aca="false">
T42*1.6</f>
        <v>
11.2</v>
      </c>
      <c r="U43" s="389" t="n">
        <f aca="false">
U42*1.6</f>
        <v>
11.2</v>
      </c>
      <c r="V43" s="389" t="n">
        <f aca="false">
V42*1.6</f>
        <v>
11.2</v>
      </c>
      <c r="W43" s="389" t="n">
        <f aca="false">
W42*1.6</f>
        <v>
11.2</v>
      </c>
      <c r="X43" s="389" t="n">
        <f aca="false">
X42*1.6</f>
        <v>
11.2</v>
      </c>
      <c r="Y43" s="390"/>
      <c r="Z43" s="391" t="n">
        <f aca="false">
Z42*1.6</f>
        <v>
11.2</v>
      </c>
      <c r="AA43" s="389" t="n">
        <f aca="false">
AA42*1.6</f>
        <v>
11.2</v>
      </c>
      <c r="AB43" s="389" t="n">
        <f aca="false">
AB42*1.6</f>
        <v>
11.2</v>
      </c>
      <c r="AC43" s="389" t="n">
        <f aca="false">
AC42*1.6</f>
        <v>
11.2</v>
      </c>
      <c r="AD43" s="389" t="n">
        <f aca="false">
AD42*1.6</f>
        <v>
11.2</v>
      </c>
      <c r="AE43" s="389" t="n">
        <f aca="false">
AE42*1.6</f>
        <v>
11.2</v>
      </c>
      <c r="AF43" s="393"/>
      <c r="AG43" s="359" t="s">
        <v>
257</v>
      </c>
      <c r="AH43" s="359"/>
      <c r="AI43" s="359"/>
      <c r="AJ43" s="343"/>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8" hidden="false" customHeight="true" outlineLevel="0" collapsed="false">
      <c r="A44" s="257"/>
      <c r="B44" s="360" t="s">
        <v>
219</v>
      </c>
      <c r="C44" s="360"/>
      <c r="D44" s="360"/>
      <c r="E44" s="361" t="n">
        <f aca="false">
SUM(E19,E21,E23,E25,E27,E29)</f>
        <v>
23</v>
      </c>
      <c r="F44" s="362" t="n">
        <f aca="false">
SUM(F19,F21,F23,F25,F27,F29)</f>
        <v>
23</v>
      </c>
      <c r="G44" s="362" t="n">
        <f aca="false">
SUM(G19,G21,G23,G25,G27,G29)</f>
        <v>
23</v>
      </c>
      <c r="H44" s="362" t="n">
        <f aca="false">
SUM(H19,H21,H23,H25,H27,H29)</f>
        <v>
15.5</v>
      </c>
      <c r="I44" s="362" t="n">
        <f aca="false">
SUM(I19,I21,I23,I25,I27,I29)</f>
        <v>
23.5</v>
      </c>
      <c r="J44" s="362" t="n">
        <f aca="false">
SUM(J19,J21,J23,J25,J27,J29)</f>
        <v>
15.5</v>
      </c>
      <c r="K44" s="363"/>
      <c r="L44" s="364" t="n">
        <f aca="false">
SUM(L19,L21,L23,L25,L27,L29)</f>
        <v>
23</v>
      </c>
      <c r="M44" s="362" t="n">
        <f aca="false">
SUM(M19,M21,M23,M25,M27,M29)</f>
        <v>
23</v>
      </c>
      <c r="N44" s="362" t="n">
        <f aca="false">
SUM(N19,N21,N23,N25,N27,N29)</f>
        <v>
23</v>
      </c>
      <c r="O44" s="362" t="n">
        <f aca="false">
SUM(O19,O21,O23,O25,O27,O29)</f>
        <v>
15.5</v>
      </c>
      <c r="P44" s="362" t="n">
        <f aca="false">
SUM(P19,P21,P23,P25,P27,P29)</f>
        <v>
23.5</v>
      </c>
      <c r="Q44" s="362" t="n">
        <f aca="false">
SUM(Q19,Q21,Q23,Q25,Q27,Q29)</f>
        <v>
15.5</v>
      </c>
      <c r="R44" s="365"/>
      <c r="S44" s="366" t="n">
        <f aca="false">
SUM(S19,S21,S23,S25,S27,S29)</f>
        <v>
23</v>
      </c>
      <c r="T44" s="362" t="n">
        <f aca="false">
SUM(T19,T21,T23,T25,T27,T29)</f>
        <v>
23</v>
      </c>
      <c r="U44" s="362" t="n">
        <f aca="false">
SUM(U19,U21,U23,U25,U27,U29)</f>
        <v>
23</v>
      </c>
      <c r="V44" s="362" t="n">
        <f aca="false">
SUM(V19,V21,V23,V25,V27,V29)</f>
        <v>
15.5</v>
      </c>
      <c r="W44" s="362" t="n">
        <f aca="false">
SUM(W19,W21,W23,W25,W27,W29)</f>
        <v>
23.5</v>
      </c>
      <c r="X44" s="362" t="n">
        <f aca="false">
SUM(X19,X21,X23,X25,X27,X29)</f>
        <v>
15.5</v>
      </c>
      <c r="Y44" s="363"/>
      <c r="Z44" s="364" t="n">
        <f aca="false">
SUM(Z19,Z21,Z23,Z25,Z27,Z29)</f>
        <v>
23</v>
      </c>
      <c r="AA44" s="362" t="n">
        <f aca="false">
SUM(AA19,AA21,AA23,AA25,AA27,AA29)</f>
        <v>
23</v>
      </c>
      <c r="AB44" s="362" t="n">
        <f aca="false">
SUM(AB19,AB21,AB23,AB25,AB27,AB29)</f>
        <v>
23</v>
      </c>
      <c r="AC44" s="362" t="n">
        <f aca="false">
SUM(AC19,AC21,AC23,AC25,AC27,AC29)</f>
        <v>
15.5</v>
      </c>
      <c r="AD44" s="362" t="n">
        <f aca="false">
SUM(AD19,AD21,AD23,AD25,AD27,AD29)</f>
        <v>
23.5</v>
      </c>
      <c r="AE44" s="362" t="n">
        <f aca="false">
SUM(AE19,AE21,AE23,AE25,AE27,AE29)</f>
        <v>
15.5</v>
      </c>
      <c r="AF44" s="367"/>
      <c r="AG44" s="368" t="s">
        <v>
258</v>
      </c>
      <c r="AH44" s="368"/>
      <c r="AI44" s="368"/>
      <c r="AJ44" s="343"/>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21" hidden="false" customHeight="true" outlineLevel="0" collapsed="false">
      <c r="A45" s="257"/>
      <c r="B45" s="369" t="s">
        <v>
221</v>
      </c>
      <c r="C45" s="369"/>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43"/>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6.75" hidden="false" customHeight="true" outlineLevel="0" collapsed="false">
      <c r="A46" s="0"/>
      <c r="B46" s="370"/>
      <c r="C46" s="371"/>
      <c r="D46" s="371"/>
      <c r="E46" s="371"/>
      <c r="F46" s="0"/>
      <c r="G46" s="0"/>
      <c r="H46" s="0"/>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s="257" customFormat="true" ht="13.5" hidden="false" customHeight="false" outlineLevel="0" collapsed="false">
      <c r="B47" s="372" t="s">
        <v>
222</v>
      </c>
    </row>
    <row r="48" customFormat="false" ht="13.5" hidden="false" customHeight="false" outlineLevel="0" collapsed="false">
      <c r="A48" s="257"/>
      <c r="B48" s="372" t="s">
        <v>
259</v>
      </c>
      <c r="C48" s="257"/>
      <c r="D48" s="257"/>
      <c r="E48" s="257"/>
      <c r="F48" s="372" t="s">
        <v>
260</v>
      </c>
      <c r="Q48" s="394" t="s">
        <v>
261</v>
      </c>
      <c r="Z48" s="394" t="s">
        <v>
262</v>
      </c>
    </row>
    <row r="49" customFormat="false" ht="13.5" hidden="false" customHeight="false" outlineLevel="0" collapsed="false">
      <c r="A49" s="257"/>
      <c r="B49" s="372" t="s">
        <v>
263</v>
      </c>
      <c r="C49" s="257"/>
      <c r="D49" s="257"/>
      <c r="E49" s="257"/>
      <c r="F49" s="372" t="s">
        <v>
264</v>
      </c>
      <c r="Q49" s="394" t="s">
        <v>
265</v>
      </c>
      <c r="Z49" s="0"/>
    </row>
    <row r="50" customFormat="false" ht="13.5" hidden="false" customHeight="false" outlineLevel="0" collapsed="false">
      <c r="A50" s="257"/>
      <c r="B50" s="372" t="s">
        <v>
266</v>
      </c>
      <c r="C50" s="257"/>
      <c r="D50" s="257"/>
      <c r="E50" s="257"/>
      <c r="F50" s="372" t="s">
        <v>
267</v>
      </c>
      <c r="Q50" s="394" t="s">
        <v>
268</v>
      </c>
      <c r="Z50" s="394" t="s">
        <v>
269</v>
      </c>
    </row>
    <row r="52" customFormat="false" ht="7.5" hidden="false" customHeight="true" outlineLevel="0" collapsed="false">
</row>
  </sheetData>
  <mergeCells count="121">
    <mergeCell ref="B3:G3"/>
    <mergeCell ref="H3:O3"/>
    <mergeCell ref="T3:Y3"/>
    <mergeCell ref="Z3:AH3"/>
    <mergeCell ref="T4:Y4"/>
    <mergeCell ref="Z4:AH4"/>
    <mergeCell ref="B6:B8"/>
    <mergeCell ref="C6:C8"/>
    <mergeCell ref="D6:D8"/>
    <mergeCell ref="E6:K6"/>
    <mergeCell ref="L6:R6"/>
    <mergeCell ref="S6:Y6"/>
    <mergeCell ref="Z6:AF6"/>
    <mergeCell ref="AG6:AG8"/>
    <mergeCell ref="AH6:AH8"/>
    <mergeCell ref="AI6:AI8"/>
    <mergeCell ref="B9:B10"/>
    <mergeCell ref="C9:C10"/>
    <mergeCell ref="D9:D10"/>
    <mergeCell ref="AG9:AG10"/>
    <mergeCell ref="AH9:AH10"/>
    <mergeCell ref="AI9:AI10"/>
    <mergeCell ref="B11:B12"/>
    <mergeCell ref="C11:C12"/>
    <mergeCell ref="D11:D12"/>
    <mergeCell ref="AG11:AG12"/>
    <mergeCell ref="AH11:AH12"/>
    <mergeCell ref="AI11:AI12"/>
    <mergeCell ref="B13:B14"/>
    <mergeCell ref="C13:C14"/>
    <mergeCell ref="D13:D14"/>
    <mergeCell ref="AG13:AG14"/>
    <mergeCell ref="AH13:AH14"/>
    <mergeCell ref="AI13:AI14"/>
    <mergeCell ref="B15:B16"/>
    <mergeCell ref="C15:C16"/>
    <mergeCell ref="D15:D16"/>
    <mergeCell ref="AG15:AG16"/>
    <mergeCell ref="AH15:AH16"/>
    <mergeCell ref="AI15:AI16"/>
    <mergeCell ref="B17:B18"/>
    <mergeCell ref="C17:C18"/>
    <mergeCell ref="D17:D18"/>
    <mergeCell ref="AG17:AG18"/>
    <mergeCell ref="AH17:AH18"/>
    <mergeCell ref="AI17:AI18"/>
    <mergeCell ref="B19:B20"/>
    <mergeCell ref="C19:C20"/>
    <mergeCell ref="D19:D20"/>
    <mergeCell ref="AG19:AG20"/>
    <mergeCell ref="AH19:AH20"/>
    <mergeCell ref="AI19:AI20"/>
    <mergeCell ref="B21:B22"/>
    <mergeCell ref="C21:C22"/>
    <mergeCell ref="D21:D22"/>
    <mergeCell ref="AG21:AG22"/>
    <mergeCell ref="AH21:AH22"/>
    <mergeCell ref="AI21:AI22"/>
    <mergeCell ref="B23:B24"/>
    <mergeCell ref="C23:C24"/>
    <mergeCell ref="D23:D24"/>
    <mergeCell ref="AG23:AG24"/>
    <mergeCell ref="AH23:AH24"/>
    <mergeCell ref="AI23:AI24"/>
    <mergeCell ref="B25:B26"/>
    <mergeCell ref="C25:C26"/>
    <mergeCell ref="D25:D26"/>
    <mergeCell ref="AG25:AG26"/>
    <mergeCell ref="AH25:AH26"/>
    <mergeCell ref="AI25:AI26"/>
    <mergeCell ref="B27:B28"/>
    <mergeCell ref="C27:C28"/>
    <mergeCell ref="D27:D28"/>
    <mergeCell ref="AG27:AG28"/>
    <mergeCell ref="AH27:AH28"/>
    <mergeCell ref="AI27:AI28"/>
    <mergeCell ref="B29:B30"/>
    <mergeCell ref="C29:C30"/>
    <mergeCell ref="D29:D30"/>
    <mergeCell ref="AG29:AG30"/>
    <mergeCell ref="AH29:AH30"/>
    <mergeCell ref="AI29:AI30"/>
    <mergeCell ref="B31:B32"/>
    <mergeCell ref="C31:C32"/>
    <mergeCell ref="D31:D32"/>
    <mergeCell ref="AG31:AG32"/>
    <mergeCell ref="AH31:AH32"/>
    <mergeCell ref="AI31:AI32"/>
    <mergeCell ref="B33:B34"/>
    <mergeCell ref="C33:C34"/>
    <mergeCell ref="D33:D34"/>
    <mergeCell ref="AG33:AG34"/>
    <mergeCell ref="AH33:AH34"/>
    <mergeCell ref="AI33:AI34"/>
    <mergeCell ref="B35:B36"/>
    <mergeCell ref="C35:C36"/>
    <mergeCell ref="D35:D36"/>
    <mergeCell ref="AG35:AG36"/>
    <mergeCell ref="AH35:AH36"/>
    <mergeCell ref="AI35:AI36"/>
    <mergeCell ref="B37:B38"/>
    <mergeCell ref="C37:C38"/>
    <mergeCell ref="D37:D38"/>
    <mergeCell ref="AG37:AG38"/>
    <mergeCell ref="AH37:AH38"/>
    <mergeCell ref="AI37:AI38"/>
    <mergeCell ref="B39:B40"/>
    <mergeCell ref="C39:C40"/>
    <mergeCell ref="D39:D40"/>
    <mergeCell ref="AG39:AG40"/>
    <mergeCell ref="AH39:AH40"/>
    <mergeCell ref="AI39:AI40"/>
    <mergeCell ref="B41:D41"/>
    <mergeCell ref="AG41:AI41"/>
    <mergeCell ref="B42:D42"/>
    <mergeCell ref="AG42:AI42"/>
    <mergeCell ref="B43:D43"/>
    <mergeCell ref="AG43:AI43"/>
    <mergeCell ref="B44:D44"/>
    <mergeCell ref="AG44:AI44"/>
    <mergeCell ref="B45:AI45"/>
  </mergeCells>
  <printOptions headings="false" gridLines="false" gridLinesSet="true" horizontalCentered="true" verticalCentered="true"/>
  <pageMargins left="0.590277777777778" right="0.590277777777778" top="0.7875" bottom="0.590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1:6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395" width="1.17813765182186"/>
    <col collapsed="false" hidden="false" max="2" min="2" style="396" width="3.10526315789474"/>
    <col collapsed="false" hidden="false" max="29" min="3" style="395" width="3.10526315789474"/>
    <col collapsed="false" hidden="false" max="30" min="30" style="395" width="1.17813765182186"/>
    <col collapsed="false" hidden="false" max="256" min="31" style="395" width="3.42914979757085"/>
    <col collapsed="false" hidden="false" max="257" min="257" style="395" width="1.17813765182186"/>
    <col collapsed="false" hidden="false" max="285" min="258" style="395" width="3.10526315789474"/>
    <col collapsed="false" hidden="false" max="286" min="286" style="395" width="1.17813765182186"/>
    <col collapsed="false" hidden="false" max="512" min="287" style="395" width="3.42914979757085"/>
    <col collapsed="false" hidden="false" max="513" min="513" style="395" width="1.17813765182186"/>
    <col collapsed="false" hidden="false" max="541" min="514" style="395" width="3.10526315789474"/>
    <col collapsed="false" hidden="false" max="542" min="542" style="395" width="1.17813765182186"/>
    <col collapsed="false" hidden="false" max="768" min="543" style="395" width="3.42914979757085"/>
    <col collapsed="false" hidden="false" max="769" min="769" style="395" width="1.17813765182186"/>
    <col collapsed="false" hidden="false" max="797" min="770" style="395" width="3.10526315789474"/>
    <col collapsed="false" hidden="false" max="798" min="798" style="395" width="1.17813765182186"/>
    <col collapsed="false" hidden="false" max="1025" min="799" style="395" width="3.42914979757085"/>
  </cols>
  <sheetData>
    <row r="1" s="397" customFormat="true" ht="13.5" hidden="false" customHeight="false" outlineLevel="0" collapsed="false">
</row>
    <row r="2" s="397" customFormat="true" ht="13.5" hidden="false" customHeight="false" outlineLevel="0" collapsed="false">
      <c r="B2" s="398" t="s">
        <v>
270</v>
      </c>
    </row>
    <row r="3" s="397" customFormat="true" ht="13.5" hidden="false" customHeight="false" outlineLevel="0" collapsed="false">
      <c r="B3" s="0"/>
      <c r="W3" s="399" t="s">
        <v>
107</v>
      </c>
      <c r="X3" s="399"/>
      <c r="Y3" s="399" t="s">
        <v>
108</v>
      </c>
      <c r="Z3" s="399"/>
      <c r="AA3" s="399" t="s">
        <v>
109</v>
      </c>
      <c r="AB3" s="399"/>
      <c r="AC3" s="399" t="s">
        <v>
213</v>
      </c>
    </row>
    <row r="4" s="397" customFormat="true" ht="13.5" hidden="false" customHeight="false" outlineLevel="0" collapsed="false">
      <c r="B4" s="0"/>
      <c r="W4" s="0"/>
      <c r="X4" s="0"/>
      <c r="Y4" s="0"/>
      <c r="Z4" s="0"/>
      <c r="AA4" s="0"/>
      <c r="AB4" s="0"/>
      <c r="AC4" s="399"/>
    </row>
    <row r="5" s="397" customFormat="true" ht="13.5" hidden="false" customHeight="false" outlineLevel="0" collapsed="false">
      <c r="B5" s="400" t="s">
        <v>
271</v>
      </c>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row>
    <row r="6" s="397" customFormat="true" ht="28.5" hidden="false" customHeight="true" outlineLevel="0" collapsed="false">
      <c r="B6" s="401" t="s">
        <v>
272</v>
      </c>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row>
    <row r="7" s="397" customFormat="true" ht="13.5" hidden="false" customHeight="false" outlineLevel="0" collapsed="false">
      <c r="B7" s="0"/>
      <c r="C7" s="0"/>
      <c r="D7" s="0"/>
      <c r="E7" s="0"/>
      <c r="F7" s="0"/>
      <c r="G7" s="0"/>
      <c r="H7" s="0"/>
      <c r="I7" s="0"/>
      <c r="J7" s="0"/>
      <c r="K7" s="0"/>
      <c r="L7" s="0"/>
      <c r="M7" s="0"/>
      <c r="N7" s="0"/>
      <c r="O7" s="0"/>
      <c r="P7" s="0"/>
      <c r="Q7" s="0"/>
      <c r="R7" s="0"/>
      <c r="S7" s="0"/>
      <c r="T7" s="0"/>
      <c r="U7" s="0"/>
      <c r="V7" s="0"/>
      <c r="W7" s="0"/>
      <c r="X7" s="0"/>
      <c r="Y7" s="0"/>
      <c r="Z7" s="0"/>
      <c r="AA7" s="0"/>
      <c r="AB7" s="0"/>
      <c r="AC7" s="0"/>
    </row>
    <row r="8" customFormat="false" ht="23.25" hidden="false" customHeight="true" outlineLevel="0" collapsed="false">
      <c r="A8" s="397"/>
      <c r="B8" s="402" t="s">
        <v>
273</v>
      </c>
      <c r="C8" s="402"/>
      <c r="D8" s="402"/>
      <c r="E8" s="402"/>
      <c r="F8" s="402"/>
      <c r="G8" s="403"/>
      <c r="H8" s="403"/>
      <c r="I8" s="403"/>
      <c r="J8" s="403"/>
      <c r="K8" s="403"/>
      <c r="L8" s="403"/>
      <c r="M8" s="403"/>
      <c r="N8" s="403"/>
      <c r="O8" s="403"/>
      <c r="P8" s="403"/>
      <c r="Q8" s="403"/>
      <c r="R8" s="403"/>
      <c r="S8" s="403"/>
      <c r="T8" s="403"/>
      <c r="U8" s="403"/>
      <c r="V8" s="403"/>
      <c r="W8" s="403"/>
      <c r="X8" s="403"/>
      <c r="Y8" s="403"/>
      <c r="Z8" s="403"/>
      <c r="AA8" s="403"/>
      <c r="AB8" s="403"/>
      <c r="AC8" s="403"/>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3.25" hidden="false" customHeight="true" outlineLevel="0" collapsed="false">
      <c r="A9" s="0"/>
      <c r="B9" s="402" t="s">
        <v>
274</v>
      </c>
      <c r="C9" s="402"/>
      <c r="D9" s="402"/>
      <c r="E9" s="402"/>
      <c r="F9" s="402"/>
      <c r="G9" s="404" t="s">
        <v>
275</v>
      </c>
      <c r="H9" s="404"/>
      <c r="I9" s="404"/>
      <c r="J9" s="404"/>
      <c r="K9" s="404"/>
      <c r="L9" s="404"/>
      <c r="M9" s="404"/>
      <c r="N9" s="404"/>
      <c r="O9" s="404"/>
      <c r="P9" s="404"/>
      <c r="Q9" s="404"/>
      <c r="R9" s="404"/>
      <c r="S9" s="404"/>
      <c r="T9" s="404"/>
      <c r="U9" s="404"/>
      <c r="V9" s="404"/>
      <c r="W9" s="404"/>
      <c r="X9" s="405"/>
      <c r="Y9" s="405"/>
      <c r="Z9" s="405"/>
      <c r="AA9" s="405"/>
      <c r="AB9" s="405"/>
      <c r="AC9" s="406"/>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37.5" hidden="false" customHeight="true" outlineLevel="0" collapsed="false">
      <c r="A10" s="0"/>
      <c r="B10" s="407" t="s">
        <v>
276</v>
      </c>
      <c r="C10" s="407"/>
      <c r="D10" s="407"/>
      <c r="E10" s="407"/>
      <c r="F10" s="407"/>
      <c r="G10" s="408" t="s">
        <v>
277</v>
      </c>
      <c r="H10" s="408"/>
      <c r="I10" s="408"/>
      <c r="J10" s="408"/>
      <c r="K10" s="408"/>
      <c r="L10" s="408"/>
      <c r="M10" s="408"/>
      <c r="N10" s="408"/>
      <c r="O10" s="408"/>
      <c r="P10" s="408"/>
      <c r="Q10" s="408"/>
      <c r="R10" s="408"/>
      <c r="S10" s="408"/>
      <c r="T10" s="408"/>
      <c r="U10" s="408"/>
      <c r="V10" s="408"/>
      <c r="W10" s="408"/>
      <c r="X10" s="408"/>
      <c r="Y10" s="408"/>
      <c r="Z10" s="408"/>
      <c r="AA10" s="408"/>
      <c r="AB10" s="408"/>
      <c r="AC10" s="408"/>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8" hidden="false" customHeight="true" outlineLevel="0" collapsed="false">
      <c r="A11" s="0"/>
      <c r="B11" s="409" t="s">
        <v>
278</v>
      </c>
      <c r="C11" s="409"/>
      <c r="D11" s="409"/>
      <c r="E11" s="409"/>
      <c r="F11" s="409"/>
      <c r="G11" s="410" t="s">
        <v>
279</v>
      </c>
      <c r="H11" s="410"/>
      <c r="I11" s="410"/>
      <c r="J11" s="410"/>
      <c r="K11" s="410"/>
      <c r="L11" s="410"/>
      <c r="M11" s="410"/>
      <c r="N11" s="410"/>
      <c r="O11" s="410"/>
      <c r="P11" s="410"/>
      <c r="Q11" s="410"/>
      <c r="R11" s="410"/>
      <c r="S11" s="410"/>
      <c r="T11" s="410"/>
      <c r="U11" s="410"/>
      <c r="V11" s="410"/>
      <c r="W11" s="410"/>
      <c r="X11" s="410"/>
      <c r="Y11" s="410"/>
      <c r="Z11" s="410"/>
      <c r="AA11" s="410"/>
      <c r="AB11" s="410"/>
      <c r="AC11" s="41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8" hidden="false" customHeight="true" outlineLevel="0" collapsed="false">
      <c r="A12" s="0"/>
      <c r="B12" s="409"/>
      <c r="C12" s="409"/>
      <c r="D12" s="409"/>
      <c r="E12" s="409"/>
      <c r="F12" s="409"/>
      <c r="G12" s="411" t="s">
        <v>
280</v>
      </c>
      <c r="H12" s="411"/>
      <c r="I12" s="411"/>
      <c r="J12" s="411"/>
      <c r="K12" s="411"/>
      <c r="L12" s="411"/>
      <c r="M12" s="411"/>
      <c r="N12" s="411"/>
      <c r="O12" s="411"/>
      <c r="P12" s="411"/>
      <c r="Q12" s="411"/>
      <c r="R12" s="411"/>
      <c r="S12" s="411"/>
      <c r="T12" s="411"/>
      <c r="U12" s="411"/>
      <c r="V12" s="411"/>
      <c r="W12" s="411"/>
      <c r="X12" s="411"/>
      <c r="Y12" s="411"/>
      <c r="Z12" s="411"/>
      <c r="AA12" s="411"/>
      <c r="AB12" s="411"/>
      <c r="AC12" s="411"/>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s="412" customFormat="true" ht="13.5" hidden="false" customHeight="false" outlineLevel="0" collapsed="false">
</row>
    <row r="14" s="412" customFormat="true" ht="13.5" hidden="false" customHeight="false" outlineLevel="0" collapsed="false">
      <c r="B14" s="412" t="s">
        <v>
281</v>
      </c>
    </row>
    <row r="15" s="412" customFormat="true" ht="13.5" hidden="false" customHeight="false" outlineLevel="0" collapsed="false">
      <c r="B15" s="413" t="s">
        <v>
282</v>
      </c>
      <c r="AB15" s="414"/>
      <c r="AC15" s="414"/>
    </row>
    <row r="16" s="412" customFormat="true" ht="6" hidden="false" customHeight="true" outlineLevel="0" collapsed="false">
      <c r="B16" s="0"/>
      <c r="AB16" s="0"/>
      <c r="AC16" s="0"/>
    </row>
    <row r="17" customFormat="false" ht="4.5" hidden="false" customHeight="true" outlineLevel="0" collapsed="false">
      <c r="A17" s="412"/>
      <c r="B17" s="415" t="s">
        <v>
283</v>
      </c>
      <c r="C17" s="415"/>
      <c r="D17" s="415"/>
      <c r="E17" s="415"/>
      <c r="F17" s="415"/>
      <c r="G17" s="416"/>
      <c r="H17" s="417"/>
      <c r="I17" s="417"/>
      <c r="J17" s="417"/>
      <c r="K17" s="417"/>
      <c r="L17" s="417"/>
      <c r="M17" s="417"/>
      <c r="N17" s="417"/>
      <c r="O17" s="417"/>
      <c r="P17" s="417"/>
      <c r="Q17" s="417"/>
      <c r="R17" s="417"/>
      <c r="S17" s="417"/>
      <c r="T17" s="417"/>
      <c r="U17" s="417"/>
      <c r="V17" s="417"/>
      <c r="W17" s="417"/>
      <c r="X17" s="417"/>
      <c r="Y17" s="417"/>
      <c r="Z17" s="416"/>
      <c r="AA17" s="417"/>
      <c r="AB17" s="418"/>
      <c r="AC17" s="418"/>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5.75" hidden="false" customHeight="true" outlineLevel="0" collapsed="false">
      <c r="A18" s="412"/>
      <c r="B18" s="415"/>
      <c r="C18" s="415"/>
      <c r="D18" s="415"/>
      <c r="E18" s="415"/>
      <c r="F18" s="415"/>
      <c r="G18" s="419"/>
      <c r="H18" s="413" t="s">
        <v>
284</v>
      </c>
      <c r="I18" s="0"/>
      <c r="J18" s="0"/>
      <c r="K18" s="0"/>
      <c r="L18" s="0"/>
      <c r="M18" s="0"/>
      <c r="N18" s="0"/>
      <c r="O18" s="0"/>
      <c r="P18" s="0"/>
      <c r="Q18" s="0"/>
      <c r="R18" s="0"/>
      <c r="S18" s="0"/>
      <c r="T18" s="0"/>
      <c r="U18" s="0"/>
      <c r="V18" s="0"/>
      <c r="W18" s="0"/>
      <c r="X18" s="0"/>
      <c r="Y18" s="0"/>
      <c r="Z18" s="420"/>
      <c r="AA18" s="0"/>
      <c r="AB18" s="421"/>
      <c r="AC18" s="421"/>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8.75" hidden="false" customHeight="true" outlineLevel="0" collapsed="false">
      <c r="A19" s="412"/>
      <c r="B19" s="415"/>
      <c r="C19" s="415"/>
      <c r="D19" s="415"/>
      <c r="E19" s="415"/>
      <c r="F19" s="415"/>
      <c r="G19" s="419"/>
      <c r="H19" s="0"/>
      <c r="I19" s="422" t="s">
        <v>
171</v>
      </c>
      <c r="J19" s="423" t="s">
        <v>
285</v>
      </c>
      <c r="K19" s="423"/>
      <c r="L19" s="423"/>
      <c r="M19" s="423"/>
      <c r="N19" s="423"/>
      <c r="O19" s="423"/>
      <c r="P19" s="423"/>
      <c r="Q19" s="423"/>
      <c r="R19" s="423"/>
      <c r="S19" s="423"/>
      <c r="T19" s="423"/>
      <c r="U19" s="424"/>
      <c r="V19" s="425"/>
      <c r="W19" s="425"/>
      <c r="X19" s="426" t="s">
        <v>
111</v>
      </c>
      <c r="Y19" s="0"/>
      <c r="Z19" s="427"/>
      <c r="AA19" s="427"/>
      <c r="AB19" s="427"/>
      <c r="AC19" s="427"/>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s="397" customFormat="true" ht="18.75" hidden="false" customHeight="true" outlineLevel="0" collapsed="false">
      <c r="B20" s="415"/>
      <c r="C20" s="415"/>
      <c r="D20" s="415"/>
      <c r="E20" s="415"/>
      <c r="F20" s="415"/>
      <c r="G20" s="419"/>
      <c r="H20" s="412"/>
      <c r="I20" s="422" t="s">
        <v>
173</v>
      </c>
      <c r="J20" s="428" t="s">
        <v>
286</v>
      </c>
      <c r="K20" s="424"/>
      <c r="L20" s="424"/>
      <c r="M20" s="424"/>
      <c r="N20" s="424"/>
      <c r="O20" s="424"/>
      <c r="P20" s="424"/>
      <c r="Q20" s="424"/>
      <c r="R20" s="424"/>
      <c r="S20" s="424"/>
      <c r="T20" s="424"/>
      <c r="U20" s="426"/>
      <c r="V20" s="429"/>
      <c r="W20" s="429"/>
      <c r="X20" s="430" t="s">
        <v>
111</v>
      </c>
      <c r="Y20" s="431"/>
      <c r="Z20" s="432" t="s">
        <v>
287</v>
      </c>
      <c r="AA20" s="432"/>
      <c r="AB20" s="432"/>
      <c r="AC20" s="432"/>
    </row>
    <row r="21" customFormat="false" ht="13.5" hidden="false" customHeight="false" outlineLevel="0" collapsed="false">
      <c r="A21" s="397"/>
      <c r="B21" s="415"/>
      <c r="C21" s="415"/>
      <c r="D21" s="415"/>
      <c r="E21" s="415"/>
      <c r="F21" s="415"/>
      <c r="G21" s="419"/>
      <c r="H21" s="413" t="s">
        <v>
288</v>
      </c>
      <c r="I21" s="412"/>
      <c r="J21" s="412"/>
      <c r="K21" s="412"/>
      <c r="L21" s="412"/>
      <c r="M21" s="412"/>
      <c r="N21" s="412"/>
      <c r="O21" s="412"/>
      <c r="P21" s="412"/>
      <c r="Q21" s="412"/>
      <c r="R21" s="412"/>
      <c r="S21" s="412"/>
      <c r="T21" s="412"/>
      <c r="U21" s="412"/>
      <c r="V21" s="412"/>
      <c r="W21" s="412"/>
      <c r="X21" s="412"/>
      <c r="Y21" s="412"/>
      <c r="Z21" s="419"/>
      <c r="AA21" s="412"/>
      <c r="AB21" s="414"/>
      <c r="AC21" s="433"/>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75" hidden="false" customHeight="true" outlineLevel="0" collapsed="false">
      <c r="A22" s="397"/>
      <c r="B22" s="415"/>
      <c r="C22" s="415"/>
      <c r="D22" s="415"/>
      <c r="E22" s="415"/>
      <c r="F22" s="415"/>
      <c r="G22" s="419"/>
      <c r="H22" s="413" t="s">
        <v>
289</v>
      </c>
      <c r="I22" s="412"/>
      <c r="J22" s="412"/>
      <c r="K22" s="412"/>
      <c r="L22" s="412"/>
      <c r="M22" s="412"/>
      <c r="N22" s="412"/>
      <c r="O22" s="412"/>
      <c r="P22" s="412"/>
      <c r="Q22" s="412"/>
      <c r="R22" s="412"/>
      <c r="S22" s="412"/>
      <c r="T22" s="431"/>
      <c r="U22" s="412"/>
      <c r="V22" s="431"/>
      <c r="W22" s="412"/>
      <c r="X22" s="412"/>
      <c r="Y22" s="412"/>
      <c r="Z22" s="427"/>
      <c r="AA22" s="427"/>
      <c r="AB22" s="427"/>
      <c r="AC22" s="427"/>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30" hidden="false" customHeight="true" outlineLevel="0" collapsed="false">
      <c r="A23" s="397"/>
      <c r="B23" s="415"/>
      <c r="C23" s="415"/>
      <c r="D23" s="415"/>
      <c r="E23" s="415"/>
      <c r="F23" s="415"/>
      <c r="G23" s="419"/>
      <c r="H23" s="412"/>
      <c r="I23" s="422" t="s">
        <v>
290</v>
      </c>
      <c r="J23" s="408" t="s">
        <v>
291</v>
      </c>
      <c r="K23" s="408"/>
      <c r="L23" s="408"/>
      <c r="M23" s="408"/>
      <c r="N23" s="408"/>
      <c r="O23" s="408"/>
      <c r="P23" s="408"/>
      <c r="Q23" s="408"/>
      <c r="R23" s="408"/>
      <c r="S23" s="408"/>
      <c r="T23" s="408"/>
      <c r="U23" s="408"/>
      <c r="V23" s="425"/>
      <c r="W23" s="425"/>
      <c r="X23" s="426" t="s">
        <v>
111</v>
      </c>
      <c r="Y23" s="431"/>
      <c r="Z23" s="432" t="s">
        <v>
287</v>
      </c>
      <c r="AA23" s="432"/>
      <c r="AB23" s="432"/>
      <c r="AC23" s="432"/>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6" hidden="false" customHeight="true" outlineLevel="0" collapsed="false">
      <c r="A24" s="397"/>
      <c r="B24" s="415"/>
      <c r="C24" s="415"/>
      <c r="D24" s="415"/>
      <c r="E24" s="415"/>
      <c r="F24" s="415"/>
      <c r="G24" s="434"/>
      <c r="H24" s="435"/>
      <c r="I24" s="435"/>
      <c r="J24" s="435"/>
      <c r="K24" s="435"/>
      <c r="L24" s="435"/>
      <c r="M24" s="435"/>
      <c r="N24" s="435"/>
      <c r="O24" s="435"/>
      <c r="P24" s="435"/>
      <c r="Q24" s="435"/>
      <c r="R24" s="435"/>
      <c r="S24" s="435"/>
      <c r="T24" s="436"/>
      <c r="U24" s="436"/>
      <c r="V24" s="435"/>
      <c r="W24" s="435"/>
      <c r="X24" s="435"/>
      <c r="Y24" s="435"/>
      <c r="Z24" s="434"/>
      <c r="AA24" s="435"/>
      <c r="AB24" s="437"/>
      <c r="AC24" s="438"/>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9.75" hidden="false" customHeight="true" outlineLevel="0" collapsed="false">
      <c r="A25" s="397"/>
      <c r="B25" s="439"/>
      <c r="C25" s="439"/>
      <c r="D25" s="439"/>
      <c r="E25" s="439"/>
      <c r="F25" s="439"/>
      <c r="G25" s="412"/>
      <c r="H25" s="412"/>
      <c r="I25" s="412"/>
      <c r="J25" s="412"/>
      <c r="K25" s="412"/>
      <c r="L25" s="412"/>
      <c r="M25" s="412"/>
      <c r="N25" s="412"/>
      <c r="O25" s="412"/>
      <c r="P25" s="412"/>
      <c r="Q25" s="412"/>
      <c r="R25" s="412"/>
      <c r="S25" s="412"/>
      <c r="T25" s="431"/>
      <c r="U25" s="431"/>
      <c r="V25" s="412"/>
      <c r="W25" s="412"/>
      <c r="X25" s="412"/>
      <c r="Y25" s="412"/>
      <c r="Z25" s="412"/>
      <c r="AA25" s="412"/>
      <c r="AB25" s="412"/>
      <c r="AC25" s="412"/>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3.5" hidden="false" customHeight="false" outlineLevel="0" collapsed="false">
      <c r="A26" s="397"/>
      <c r="B26" s="413" t="s">
        <v>
292</v>
      </c>
      <c r="C26" s="439"/>
      <c r="D26" s="439"/>
      <c r="E26" s="439"/>
      <c r="F26" s="439"/>
      <c r="G26" s="412"/>
      <c r="H26" s="412"/>
      <c r="I26" s="412"/>
      <c r="J26" s="412"/>
      <c r="K26" s="412"/>
      <c r="L26" s="412"/>
      <c r="M26" s="412"/>
      <c r="N26" s="412"/>
      <c r="O26" s="412"/>
      <c r="P26" s="412"/>
      <c r="Q26" s="412"/>
      <c r="R26" s="412"/>
      <c r="S26" s="412"/>
      <c r="T26" s="431"/>
      <c r="U26" s="431"/>
      <c r="V26" s="412"/>
      <c r="W26" s="412"/>
      <c r="X26" s="412"/>
      <c r="Y26" s="412"/>
      <c r="Z26" s="412"/>
      <c r="AA26" s="412"/>
      <c r="AB26" s="412"/>
      <c r="AC26" s="412"/>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6.75" hidden="false" customHeight="true" outlineLevel="0" collapsed="false">
      <c r="A27" s="397"/>
      <c r="B27" s="439"/>
      <c r="C27" s="439"/>
      <c r="D27" s="439"/>
      <c r="E27" s="439"/>
      <c r="F27" s="439"/>
      <c r="G27" s="412"/>
      <c r="H27" s="412"/>
      <c r="I27" s="412"/>
      <c r="J27" s="412"/>
      <c r="K27" s="412"/>
      <c r="L27" s="412"/>
      <c r="M27" s="412"/>
      <c r="N27" s="412"/>
      <c r="O27" s="412"/>
      <c r="P27" s="412"/>
      <c r="Q27" s="412"/>
      <c r="R27" s="412"/>
      <c r="S27" s="412"/>
      <c r="T27" s="431"/>
      <c r="U27" s="431"/>
      <c r="V27" s="412"/>
      <c r="W27" s="412"/>
      <c r="X27" s="412"/>
      <c r="Y27" s="412"/>
      <c r="Z27" s="412"/>
      <c r="AA27" s="412"/>
      <c r="AB27" s="412"/>
      <c r="AC27" s="412"/>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4.5" hidden="false" customHeight="true" outlineLevel="0" collapsed="false">
      <c r="A28" s="397"/>
      <c r="B28" s="415" t="s">
        <v>
283</v>
      </c>
      <c r="C28" s="415"/>
      <c r="D28" s="415"/>
      <c r="E28" s="415"/>
      <c r="F28" s="415"/>
      <c r="G28" s="416"/>
      <c r="H28" s="417"/>
      <c r="I28" s="417"/>
      <c r="J28" s="417"/>
      <c r="K28" s="417"/>
      <c r="L28" s="417"/>
      <c r="M28" s="417"/>
      <c r="N28" s="417"/>
      <c r="O28" s="417"/>
      <c r="P28" s="417"/>
      <c r="Q28" s="417"/>
      <c r="R28" s="417"/>
      <c r="S28" s="417"/>
      <c r="T28" s="417"/>
      <c r="U28" s="417"/>
      <c r="V28" s="417"/>
      <c r="W28" s="417"/>
      <c r="X28" s="417"/>
      <c r="Y28" s="417"/>
      <c r="Z28" s="416"/>
      <c r="AA28" s="417"/>
      <c r="AB28" s="440"/>
      <c r="AC28" s="441"/>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5.75" hidden="false" customHeight="true" outlineLevel="0" collapsed="false">
      <c r="A29" s="397"/>
      <c r="B29" s="415"/>
      <c r="C29" s="415"/>
      <c r="D29" s="415"/>
      <c r="E29" s="415"/>
      <c r="F29" s="415"/>
      <c r="G29" s="419"/>
      <c r="H29" s="413" t="s">
        <v>
293</v>
      </c>
      <c r="I29" s="412"/>
      <c r="J29" s="412"/>
      <c r="K29" s="412"/>
      <c r="L29" s="412"/>
      <c r="M29" s="412"/>
      <c r="N29" s="412"/>
      <c r="O29" s="412"/>
      <c r="P29" s="412"/>
      <c r="Q29" s="412"/>
      <c r="R29" s="412"/>
      <c r="S29" s="412"/>
      <c r="T29" s="412"/>
      <c r="U29" s="412"/>
      <c r="V29" s="412"/>
      <c r="W29" s="412"/>
      <c r="X29" s="412"/>
      <c r="Y29" s="412"/>
      <c r="Z29" s="419"/>
      <c r="AA29" s="412"/>
      <c r="AB29" s="442"/>
      <c r="AC29" s="443"/>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8.75" hidden="false" customHeight="true" outlineLevel="0" collapsed="false">
      <c r="A30" s="397"/>
      <c r="B30" s="415"/>
      <c r="C30" s="415"/>
      <c r="D30" s="415"/>
      <c r="E30" s="415"/>
      <c r="F30" s="415"/>
      <c r="G30" s="419"/>
      <c r="H30" s="412"/>
      <c r="I30" s="422" t="s">
        <v>
171</v>
      </c>
      <c r="J30" s="423" t="s">
        <v>
285</v>
      </c>
      <c r="K30" s="423"/>
      <c r="L30" s="423"/>
      <c r="M30" s="423"/>
      <c r="N30" s="423"/>
      <c r="O30" s="423"/>
      <c r="P30" s="423"/>
      <c r="Q30" s="423"/>
      <c r="R30" s="423"/>
      <c r="S30" s="423"/>
      <c r="T30" s="423"/>
      <c r="U30" s="426"/>
      <c r="V30" s="425"/>
      <c r="W30" s="425"/>
      <c r="X30" s="426" t="s">
        <v>
111</v>
      </c>
      <c r="Y30" s="412"/>
      <c r="Z30" s="419"/>
      <c r="AA30" s="412"/>
      <c r="AB30" s="414"/>
      <c r="AC30" s="433"/>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8.75" hidden="false" customHeight="true" outlineLevel="0" collapsed="false">
      <c r="A31" s="397"/>
      <c r="B31" s="415"/>
      <c r="C31" s="415"/>
      <c r="D31" s="415"/>
      <c r="E31" s="415"/>
      <c r="F31" s="415"/>
      <c r="G31" s="419"/>
      <c r="H31" s="412"/>
      <c r="I31" s="444" t="s">
        <v>
173</v>
      </c>
      <c r="J31" s="445" t="s">
        <v>
286</v>
      </c>
      <c r="K31" s="435"/>
      <c r="L31" s="435"/>
      <c r="M31" s="435"/>
      <c r="N31" s="435"/>
      <c r="O31" s="435"/>
      <c r="P31" s="435"/>
      <c r="Q31" s="435"/>
      <c r="R31" s="435"/>
      <c r="S31" s="435"/>
      <c r="T31" s="435"/>
      <c r="U31" s="430"/>
      <c r="V31" s="429"/>
      <c r="W31" s="429"/>
      <c r="X31" s="430" t="s">
        <v>
111</v>
      </c>
      <c r="Y31" s="431"/>
      <c r="Z31" s="432" t="s">
        <v>
287</v>
      </c>
      <c r="AA31" s="432"/>
      <c r="AB31" s="432"/>
      <c r="AC31" s="432"/>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6" hidden="false" customHeight="true" outlineLevel="0" collapsed="false">
      <c r="A32" s="397"/>
      <c r="B32" s="415"/>
      <c r="C32" s="415"/>
      <c r="D32" s="415"/>
      <c r="E32" s="415"/>
      <c r="F32" s="415"/>
      <c r="G32" s="434"/>
      <c r="H32" s="435"/>
      <c r="I32" s="435"/>
      <c r="J32" s="435"/>
      <c r="K32" s="435"/>
      <c r="L32" s="435"/>
      <c r="M32" s="435"/>
      <c r="N32" s="435"/>
      <c r="O32" s="435"/>
      <c r="P32" s="435"/>
      <c r="Q32" s="435"/>
      <c r="R32" s="435"/>
      <c r="S32" s="435"/>
      <c r="T32" s="436"/>
      <c r="U32" s="436"/>
      <c r="V32" s="435"/>
      <c r="W32" s="435"/>
      <c r="X32" s="435"/>
      <c r="Y32" s="435"/>
      <c r="Z32" s="434"/>
      <c r="AA32" s="435"/>
      <c r="AB32" s="437"/>
      <c r="AC32" s="438"/>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9.75" hidden="false" customHeight="true" outlineLevel="0" collapsed="false">
      <c r="A33" s="397"/>
      <c r="B33" s="439"/>
      <c r="C33" s="439"/>
      <c r="D33" s="439"/>
      <c r="E33" s="439"/>
      <c r="F33" s="439"/>
      <c r="G33" s="412"/>
      <c r="H33" s="412"/>
      <c r="I33" s="412"/>
      <c r="J33" s="412"/>
      <c r="K33" s="412"/>
      <c r="L33" s="412"/>
      <c r="M33" s="412"/>
      <c r="N33" s="412"/>
      <c r="O33" s="412"/>
      <c r="P33" s="412"/>
      <c r="Q33" s="412"/>
      <c r="R33" s="412"/>
      <c r="S33" s="412"/>
      <c r="T33" s="431"/>
      <c r="U33" s="431"/>
      <c r="V33" s="412"/>
      <c r="W33" s="412"/>
      <c r="X33" s="412"/>
      <c r="Y33" s="412"/>
      <c r="Z33" s="412"/>
      <c r="AA33" s="412"/>
      <c r="AB33" s="412"/>
      <c r="AC33" s="412"/>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3.5" hidden="false" customHeight="true" outlineLevel="0" collapsed="false">
      <c r="A34" s="397"/>
      <c r="B34" s="413" t="s">
        <v>
294</v>
      </c>
      <c r="C34" s="439"/>
      <c r="D34" s="439"/>
      <c r="E34" s="439"/>
      <c r="F34" s="439"/>
      <c r="G34" s="412"/>
      <c r="H34" s="412"/>
      <c r="I34" s="412"/>
      <c r="J34" s="412"/>
      <c r="K34" s="412"/>
      <c r="L34" s="412"/>
      <c r="M34" s="412"/>
      <c r="N34" s="412"/>
      <c r="O34" s="412"/>
      <c r="P34" s="412"/>
      <c r="Q34" s="412"/>
      <c r="R34" s="412"/>
      <c r="S34" s="412"/>
      <c r="T34" s="431"/>
      <c r="U34" s="431"/>
      <c r="V34" s="412"/>
      <c r="W34" s="412"/>
      <c r="X34" s="412"/>
      <c r="Y34" s="412"/>
      <c r="Z34" s="412"/>
      <c r="AA34" s="412"/>
      <c r="AB34" s="412"/>
      <c r="AC34" s="412"/>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6.75" hidden="false" customHeight="true" outlineLevel="0" collapsed="false">
      <c r="A35" s="397"/>
      <c r="B35" s="439"/>
      <c r="C35" s="439"/>
      <c r="D35" s="439"/>
      <c r="E35" s="439"/>
      <c r="F35" s="439"/>
      <c r="G35" s="412"/>
      <c r="H35" s="412"/>
      <c r="I35" s="412"/>
      <c r="J35" s="412"/>
      <c r="K35" s="412"/>
      <c r="L35" s="412"/>
      <c r="M35" s="412"/>
      <c r="N35" s="412"/>
      <c r="O35" s="412"/>
      <c r="P35" s="412"/>
      <c r="Q35" s="412"/>
      <c r="R35" s="412"/>
      <c r="S35" s="412"/>
      <c r="T35" s="431"/>
      <c r="U35" s="431"/>
      <c r="V35" s="412"/>
      <c r="W35" s="412"/>
      <c r="X35" s="412"/>
      <c r="Y35" s="412"/>
      <c r="Z35" s="412"/>
      <c r="AA35" s="412"/>
      <c r="AB35" s="412"/>
      <c r="AC35" s="412"/>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4.5" hidden="false" customHeight="true" outlineLevel="0" collapsed="false">
      <c r="A36" s="397"/>
      <c r="B36" s="415" t="s">
        <v>
283</v>
      </c>
      <c r="C36" s="415"/>
      <c r="D36" s="415"/>
      <c r="E36" s="415"/>
      <c r="F36" s="415"/>
      <c r="G36" s="416"/>
      <c r="H36" s="417"/>
      <c r="I36" s="417"/>
      <c r="J36" s="417"/>
      <c r="K36" s="417"/>
      <c r="L36" s="417"/>
      <c r="M36" s="417"/>
      <c r="N36" s="417"/>
      <c r="O36" s="417"/>
      <c r="P36" s="417"/>
      <c r="Q36" s="417"/>
      <c r="R36" s="417"/>
      <c r="S36" s="417"/>
      <c r="T36" s="417"/>
      <c r="U36" s="417"/>
      <c r="V36" s="417"/>
      <c r="W36" s="417"/>
      <c r="X36" s="417"/>
      <c r="Y36" s="417"/>
      <c r="Z36" s="416"/>
      <c r="AA36" s="417"/>
      <c r="AB36" s="440"/>
      <c r="AC36" s="441"/>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5.75" hidden="false" customHeight="true" outlineLevel="0" collapsed="false">
      <c r="A37" s="397"/>
      <c r="B37" s="415"/>
      <c r="C37" s="415"/>
      <c r="D37" s="415"/>
      <c r="E37" s="415"/>
      <c r="F37" s="415"/>
      <c r="G37" s="419"/>
      <c r="H37" s="413" t="s">
        <v>
295</v>
      </c>
      <c r="I37" s="412"/>
      <c r="J37" s="412"/>
      <c r="K37" s="412"/>
      <c r="L37" s="412"/>
      <c r="M37" s="412"/>
      <c r="N37" s="412"/>
      <c r="O37" s="412"/>
      <c r="P37" s="412"/>
      <c r="Q37" s="412"/>
      <c r="R37" s="412"/>
      <c r="S37" s="412"/>
      <c r="T37" s="412"/>
      <c r="U37" s="412"/>
      <c r="V37" s="412"/>
      <c r="W37" s="412"/>
      <c r="X37" s="412"/>
      <c r="Y37" s="412"/>
      <c r="Z37" s="419"/>
      <c r="AA37" s="412"/>
      <c r="AB37" s="442"/>
      <c r="AC37" s="443"/>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8.75" hidden="false" customHeight="true" outlineLevel="0" collapsed="false">
      <c r="A38" s="397"/>
      <c r="B38" s="415"/>
      <c r="C38" s="415"/>
      <c r="D38" s="415"/>
      <c r="E38" s="415"/>
      <c r="F38" s="415"/>
      <c r="G38" s="419"/>
      <c r="H38" s="412"/>
      <c r="I38" s="422" t="s">
        <v>
171</v>
      </c>
      <c r="J38" s="423" t="s">
        <v>
285</v>
      </c>
      <c r="K38" s="423"/>
      <c r="L38" s="423"/>
      <c r="M38" s="423"/>
      <c r="N38" s="423"/>
      <c r="O38" s="423"/>
      <c r="P38" s="423"/>
      <c r="Q38" s="423"/>
      <c r="R38" s="423"/>
      <c r="S38" s="423"/>
      <c r="T38" s="423"/>
      <c r="U38" s="426"/>
      <c r="V38" s="425"/>
      <c r="W38" s="425"/>
      <c r="X38" s="426" t="s">
        <v>
111</v>
      </c>
      <c r="Y38" s="412"/>
      <c r="Z38" s="419"/>
      <c r="AA38" s="412"/>
      <c r="AB38" s="414"/>
      <c r="AC38" s="433"/>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8.75" hidden="false" customHeight="true" outlineLevel="0" collapsed="false">
      <c r="A39" s="397"/>
      <c r="B39" s="415"/>
      <c r="C39" s="415"/>
      <c r="D39" s="415"/>
      <c r="E39" s="415"/>
      <c r="F39" s="415"/>
      <c r="G39" s="419"/>
      <c r="H39" s="412"/>
      <c r="I39" s="444" t="s">
        <v>
173</v>
      </c>
      <c r="J39" s="445" t="s">
        <v>
286</v>
      </c>
      <c r="K39" s="435"/>
      <c r="L39" s="435"/>
      <c r="M39" s="435"/>
      <c r="N39" s="435"/>
      <c r="O39" s="435"/>
      <c r="P39" s="435"/>
      <c r="Q39" s="435"/>
      <c r="R39" s="435"/>
      <c r="S39" s="435"/>
      <c r="T39" s="435"/>
      <c r="U39" s="430"/>
      <c r="V39" s="425"/>
      <c r="W39" s="425"/>
      <c r="X39" s="430" t="s">
        <v>
111</v>
      </c>
      <c r="Y39" s="431"/>
      <c r="Z39" s="432" t="s">
        <v>
287</v>
      </c>
      <c r="AA39" s="432"/>
      <c r="AB39" s="432"/>
      <c r="AC39" s="432"/>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6" hidden="false" customHeight="true" outlineLevel="0" collapsed="false">
      <c r="A40" s="397"/>
      <c r="B40" s="415"/>
      <c r="C40" s="415"/>
      <c r="D40" s="415"/>
      <c r="E40" s="415"/>
      <c r="F40" s="415"/>
      <c r="G40" s="434"/>
      <c r="H40" s="435"/>
      <c r="I40" s="435"/>
      <c r="J40" s="435"/>
      <c r="K40" s="435"/>
      <c r="L40" s="435"/>
      <c r="M40" s="435"/>
      <c r="N40" s="435"/>
      <c r="O40" s="435"/>
      <c r="P40" s="435"/>
      <c r="Q40" s="435"/>
      <c r="R40" s="435"/>
      <c r="S40" s="435"/>
      <c r="T40" s="436"/>
      <c r="U40" s="436"/>
      <c r="V40" s="435"/>
      <c r="W40" s="435"/>
      <c r="X40" s="435"/>
      <c r="Y40" s="435"/>
      <c r="Z40" s="434"/>
      <c r="AA40" s="435"/>
      <c r="AB40" s="437"/>
      <c r="AC40" s="438"/>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4.5" hidden="false" customHeight="true" outlineLevel="0" collapsed="false">
      <c r="A41" s="397"/>
      <c r="B41" s="415" t="s">
        <v>
296</v>
      </c>
      <c r="C41" s="415"/>
      <c r="D41" s="415"/>
      <c r="E41" s="415"/>
      <c r="F41" s="415"/>
      <c r="G41" s="416"/>
      <c r="H41" s="417"/>
      <c r="I41" s="417"/>
      <c r="J41" s="417"/>
      <c r="K41" s="417"/>
      <c r="L41" s="417"/>
      <c r="M41" s="417"/>
      <c r="N41" s="417"/>
      <c r="O41" s="417"/>
      <c r="P41" s="417"/>
      <c r="Q41" s="417"/>
      <c r="R41" s="417"/>
      <c r="S41" s="417"/>
      <c r="T41" s="417"/>
      <c r="U41" s="417"/>
      <c r="V41" s="417"/>
      <c r="W41" s="417"/>
      <c r="X41" s="417"/>
      <c r="Y41" s="417"/>
      <c r="Z41" s="416"/>
      <c r="AA41" s="417"/>
      <c r="AB41" s="440"/>
      <c r="AC41" s="441"/>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15.75" hidden="false" customHeight="true" outlineLevel="0" collapsed="false">
      <c r="A42" s="397"/>
      <c r="B42" s="415"/>
      <c r="C42" s="415"/>
      <c r="D42" s="415"/>
      <c r="E42" s="415"/>
      <c r="F42" s="415"/>
      <c r="G42" s="419"/>
      <c r="H42" s="413" t="s">
        <v>
297</v>
      </c>
      <c r="I42" s="412"/>
      <c r="J42" s="412"/>
      <c r="K42" s="412"/>
      <c r="L42" s="412"/>
      <c r="M42" s="412"/>
      <c r="N42" s="412"/>
      <c r="O42" s="412"/>
      <c r="P42" s="412"/>
      <c r="Q42" s="412"/>
      <c r="R42" s="412"/>
      <c r="S42" s="412"/>
      <c r="T42" s="412"/>
      <c r="U42" s="412"/>
      <c r="V42" s="412"/>
      <c r="W42" s="412"/>
      <c r="X42" s="412"/>
      <c r="Y42" s="412"/>
      <c r="Z42" s="419"/>
      <c r="AA42" s="412"/>
      <c r="AB42" s="442"/>
      <c r="AC42" s="443"/>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30" hidden="false" customHeight="true" outlineLevel="0" collapsed="false">
      <c r="A43" s="397"/>
      <c r="B43" s="415"/>
      <c r="C43" s="415"/>
      <c r="D43" s="415"/>
      <c r="E43" s="415"/>
      <c r="F43" s="415"/>
      <c r="G43" s="419"/>
      <c r="H43" s="412"/>
      <c r="I43" s="422" t="s">
        <v>
171</v>
      </c>
      <c r="J43" s="446" t="s">
        <v>
298</v>
      </c>
      <c r="K43" s="446"/>
      <c r="L43" s="446"/>
      <c r="M43" s="446"/>
      <c r="N43" s="446"/>
      <c r="O43" s="446"/>
      <c r="P43" s="446"/>
      <c r="Q43" s="446"/>
      <c r="R43" s="446"/>
      <c r="S43" s="446"/>
      <c r="T43" s="446"/>
      <c r="U43" s="446"/>
      <c r="V43" s="425"/>
      <c r="W43" s="425"/>
      <c r="X43" s="426" t="s">
        <v>
111</v>
      </c>
      <c r="Y43" s="412"/>
      <c r="Z43" s="419"/>
      <c r="AA43" s="412"/>
      <c r="AB43" s="414"/>
      <c r="AC43" s="433"/>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33" hidden="false" customHeight="true" outlineLevel="0" collapsed="false">
      <c r="A44" s="397"/>
      <c r="B44" s="415"/>
      <c r="C44" s="415"/>
      <c r="D44" s="415"/>
      <c r="E44" s="415"/>
      <c r="F44" s="415"/>
      <c r="G44" s="419"/>
      <c r="H44" s="412"/>
      <c r="I44" s="422" t="s">
        <v>
173</v>
      </c>
      <c r="J44" s="446" t="s">
        <v>
299</v>
      </c>
      <c r="K44" s="446"/>
      <c r="L44" s="446"/>
      <c r="M44" s="446"/>
      <c r="N44" s="446"/>
      <c r="O44" s="446"/>
      <c r="P44" s="446"/>
      <c r="Q44" s="446"/>
      <c r="R44" s="446"/>
      <c r="S44" s="446"/>
      <c r="T44" s="446"/>
      <c r="U44" s="446"/>
      <c r="V44" s="425"/>
      <c r="W44" s="425"/>
      <c r="X44" s="430" t="s">
        <v>
111</v>
      </c>
      <c r="Y44" s="431"/>
      <c r="Z44" s="432" t="s">
        <v>
287</v>
      </c>
      <c r="AA44" s="432"/>
      <c r="AB44" s="432"/>
      <c r="AC44" s="432"/>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6" hidden="false" customHeight="true" outlineLevel="0" collapsed="false">
      <c r="A45" s="397"/>
      <c r="B45" s="415"/>
      <c r="C45" s="415"/>
      <c r="D45" s="415"/>
      <c r="E45" s="415"/>
      <c r="F45" s="415"/>
      <c r="G45" s="434"/>
      <c r="H45" s="435"/>
      <c r="I45" s="435"/>
      <c r="J45" s="435"/>
      <c r="K45" s="435"/>
      <c r="L45" s="435"/>
      <c r="M45" s="435"/>
      <c r="N45" s="435"/>
      <c r="O45" s="435"/>
      <c r="P45" s="435"/>
      <c r="Q45" s="435"/>
      <c r="R45" s="435"/>
      <c r="S45" s="435"/>
      <c r="T45" s="436"/>
      <c r="U45" s="436"/>
      <c r="V45" s="435"/>
      <c r="W45" s="435"/>
      <c r="X45" s="435"/>
      <c r="Y45" s="435"/>
      <c r="Z45" s="434"/>
      <c r="AA45" s="435"/>
      <c r="AB45" s="437"/>
      <c r="AC45" s="438"/>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6" hidden="false" customHeight="true" outlineLevel="0" collapsed="false">
      <c r="A46" s="397"/>
      <c r="B46" s="439"/>
      <c r="C46" s="439"/>
      <c r="D46" s="439"/>
      <c r="E46" s="439"/>
      <c r="F46" s="439"/>
      <c r="G46" s="412"/>
      <c r="H46" s="412"/>
      <c r="I46" s="412"/>
      <c r="J46" s="412"/>
      <c r="K46" s="412"/>
      <c r="L46" s="412"/>
      <c r="M46" s="412"/>
      <c r="N46" s="412"/>
      <c r="O46" s="412"/>
      <c r="P46" s="412"/>
      <c r="Q46" s="412"/>
      <c r="R46" s="412"/>
      <c r="S46" s="412"/>
      <c r="T46" s="431"/>
      <c r="U46" s="431"/>
      <c r="V46" s="412"/>
      <c r="W46" s="412"/>
      <c r="X46" s="412"/>
      <c r="Y46" s="412"/>
      <c r="Z46" s="412"/>
      <c r="AA46" s="412"/>
      <c r="AB46" s="412"/>
      <c r="AC46" s="412"/>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3.5" hidden="false" customHeight="true" outlineLevel="0" collapsed="false">
      <c r="A47" s="397"/>
      <c r="B47" s="447" t="s">
        <v>
300</v>
      </c>
      <c r="C47" s="447"/>
      <c r="D47" s="448" t="s">
        <v>
301</v>
      </c>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12"/>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29.25" hidden="false" customHeight="true" outlineLevel="0" collapsed="false">
      <c r="A48" s="397"/>
      <c r="B48" s="447"/>
      <c r="C48" s="447"/>
      <c r="D48" s="449"/>
      <c r="E48" s="449"/>
      <c r="F48" s="449"/>
      <c r="G48" s="449"/>
      <c r="H48" s="449"/>
      <c r="I48" s="449"/>
      <c r="J48" s="449"/>
      <c r="K48" s="449"/>
      <c r="L48" s="449"/>
      <c r="M48" s="449"/>
      <c r="N48" s="449"/>
      <c r="O48" s="449"/>
      <c r="P48" s="449"/>
      <c r="Q48" s="449"/>
      <c r="R48" s="449"/>
      <c r="S48" s="449"/>
      <c r="T48" s="449"/>
      <c r="U48" s="449"/>
      <c r="V48" s="449"/>
      <c r="W48" s="449"/>
      <c r="X48" s="449"/>
      <c r="Y48" s="449"/>
      <c r="Z48" s="449"/>
      <c r="AA48" s="449"/>
      <c r="AB48" s="449"/>
      <c r="AC48" s="449"/>
      <c r="AD48" s="412"/>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71.25" hidden="false" customHeight="true" outlineLevel="0" collapsed="false">
      <c r="A49" s="397"/>
      <c r="B49" s="450"/>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12"/>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3.5" hidden="false" customHeight="false" outlineLevel="0" collapsed="false">
      <c r="A50" s="397"/>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12"/>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s="452" customFormat="true" ht="13.5" hidden="false" customHeight="false" outlineLevel="0" collapsed="false">
</row>
    <row r="60" customFormat="false" ht="156" hidden="false" customHeight="true" outlineLevel="0" collapsed="false">
</row>
  </sheetData>
  <mergeCells count="42">
    <mergeCell ref="B5:AC5"/>
    <mergeCell ref="B6:AC6"/>
    <mergeCell ref="B8:F8"/>
    <mergeCell ref="G8:AC8"/>
    <mergeCell ref="B9:F9"/>
    <mergeCell ref="G9:W9"/>
    <mergeCell ref="B10:F10"/>
    <mergeCell ref="G10:AC10"/>
    <mergeCell ref="B11:F12"/>
    <mergeCell ref="G11:AC11"/>
    <mergeCell ref="G12:AC12"/>
    <mergeCell ref="B17:F24"/>
    <mergeCell ref="AB17:AC17"/>
    <mergeCell ref="AB18:AC18"/>
    <mergeCell ref="J19:T19"/>
    <mergeCell ref="V19:W19"/>
    <mergeCell ref="Z19:AC19"/>
    <mergeCell ref="V20:W20"/>
    <mergeCell ref="Z20:AC20"/>
    <mergeCell ref="Z22:AC22"/>
    <mergeCell ref="J23:U23"/>
    <mergeCell ref="V23:W23"/>
    <mergeCell ref="Z23:AC23"/>
    <mergeCell ref="B28:F32"/>
    <mergeCell ref="J30:T30"/>
    <mergeCell ref="V30:W30"/>
    <mergeCell ref="V31:W31"/>
    <mergeCell ref="Z31:AC31"/>
    <mergeCell ref="B36:F40"/>
    <mergeCell ref="J38:T38"/>
    <mergeCell ref="V38:W38"/>
    <mergeCell ref="V39:W39"/>
    <mergeCell ref="Z39:AC39"/>
    <mergeCell ref="B41:F45"/>
    <mergeCell ref="J43:U43"/>
    <mergeCell ref="V43:W43"/>
    <mergeCell ref="J44:U44"/>
    <mergeCell ref="V44:W44"/>
    <mergeCell ref="Z44:AC44"/>
    <mergeCell ref="B47:C47"/>
    <mergeCell ref="B48:C48"/>
    <mergeCell ref="D48:AC48"/>
  </mergeCells>
  <printOptions headings="false" gridLines="false" gridLinesSet="true" horizontalCentered="true" verticalCentered="false"/>
  <pageMargins left="0.590277777777778" right="0.590277777777778" top="0.39375" bottom="0.000694444444444442"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Header>
    <oddFooter>
&amp;C&amp;"HGSｺﾞｼｯｸM,Regular"&amp;16 1－&amp;P</oddFooter>
  </headerFooter>
  <drawing r:id="rId1"/>
</worksheet>
</file>

<file path=xl/worksheets/sheet8.xml><?xml version="1.0" encoding="utf-8"?>
<worksheet xmlns="http://schemas.openxmlformats.org/spreadsheetml/2006/main" xmlns:r="http://schemas.openxmlformats.org/officeDocument/2006/relationships">
  <sheetPr filterMode="false">
    <tabColor rgb="FF0070C0"/>
    <pageSetUpPr fitToPage="true"/>
  </sheetPr>
  <dimension ref="1:3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453" width="2.46558704453441"/>
    <col collapsed="false" hidden="false" max="2" min="2" style="454" width="3"/>
    <col collapsed="false" hidden="false" max="6" min="3" style="453" width="4.92712550607287"/>
    <col collapsed="false" hidden="false" max="7" min="7" style="453" width="3.8582995951417"/>
    <col collapsed="false" hidden="false" max="19" min="8" style="453" width="4.92712550607287"/>
    <col collapsed="false" hidden="false" max="20" min="20" style="453" width="8.03238866396761"/>
    <col collapsed="false" hidden="false" max="26" min="21" style="453" width="4.92712550607287"/>
    <col collapsed="false" hidden="false" max="27" min="27" style="453" width="2.78542510121457"/>
    <col collapsed="false" hidden="false" max="29" min="28" style="453" width="4.92712550607287"/>
    <col collapsed="false" hidden="false" max="30" min="30" style="453" width="2.1417004048583"/>
    <col collapsed="false" hidden="false" max="256" min="31" style="453" width="3.42914979757085"/>
    <col collapsed="false" hidden="false" max="257" min="257" style="453" width="2.46558704453441"/>
    <col collapsed="false" hidden="false" max="258" min="258" style="453" width="3"/>
    <col collapsed="false" hidden="false" max="262" min="259" style="453" width="4.92712550607287"/>
    <col collapsed="false" hidden="false" max="263" min="263" style="453" width="3.8582995951417"/>
    <col collapsed="false" hidden="false" max="275" min="264" style="453" width="4.92712550607287"/>
    <col collapsed="false" hidden="false" max="276" min="276" style="453" width="8.03238866396761"/>
    <col collapsed="false" hidden="false" max="282" min="277" style="453" width="4.92712550607287"/>
    <col collapsed="false" hidden="false" max="283" min="283" style="453" width="2.78542510121457"/>
    <col collapsed="false" hidden="false" max="285" min="284" style="453" width="4.92712550607287"/>
    <col collapsed="false" hidden="false" max="286" min="286" style="453" width="2.1417004048583"/>
    <col collapsed="false" hidden="false" max="512" min="287" style="453" width="3.42914979757085"/>
    <col collapsed="false" hidden="false" max="513" min="513" style="453" width="2.46558704453441"/>
    <col collapsed="false" hidden="false" max="514" min="514" style="453" width="3"/>
    <col collapsed="false" hidden="false" max="518" min="515" style="453" width="4.92712550607287"/>
    <col collapsed="false" hidden="false" max="519" min="519" style="453" width="3.8582995951417"/>
    <col collapsed="false" hidden="false" max="531" min="520" style="453" width="4.92712550607287"/>
    <col collapsed="false" hidden="false" max="532" min="532" style="453" width="8.03238866396761"/>
    <col collapsed="false" hidden="false" max="538" min="533" style="453" width="4.92712550607287"/>
    <col collapsed="false" hidden="false" max="539" min="539" style="453" width="2.78542510121457"/>
    <col collapsed="false" hidden="false" max="541" min="540" style="453" width="4.92712550607287"/>
    <col collapsed="false" hidden="false" max="542" min="542" style="453" width="2.1417004048583"/>
    <col collapsed="false" hidden="false" max="768" min="543" style="453" width="3.42914979757085"/>
    <col collapsed="false" hidden="false" max="769" min="769" style="453" width="2.46558704453441"/>
    <col collapsed="false" hidden="false" max="770" min="770" style="453" width="3"/>
    <col collapsed="false" hidden="false" max="774" min="771" style="453" width="4.92712550607287"/>
    <col collapsed="false" hidden="false" max="775" min="775" style="453" width="3.8582995951417"/>
    <col collapsed="false" hidden="false" max="787" min="776" style="453" width="4.92712550607287"/>
    <col collapsed="false" hidden="false" max="788" min="788" style="453" width="8.03238866396761"/>
    <col collapsed="false" hidden="false" max="794" min="789" style="453" width="4.92712550607287"/>
    <col collapsed="false" hidden="false" max="795" min="795" style="453" width="2.78542510121457"/>
    <col collapsed="false" hidden="false" max="797" min="796" style="453" width="4.92712550607287"/>
    <col collapsed="false" hidden="false" max="798" min="798" style="453" width="2.1417004048583"/>
    <col collapsed="false" hidden="false" max="1025" min="799" style="453" width="3.42914979757085"/>
  </cols>
  <sheetData>
    <row r="1" s="455" customFormat="true" ht="13.5" hidden="false" customHeight="false" outlineLevel="0" collapsed="false"/>
    <row r="2" s="455" customFormat="true" ht="13.5" hidden="false" customHeight="false" outlineLevel="0" collapsed="false">
      <c r="B2" s="456" t="s">
        <v>302</v>
      </c>
    </row>
    <row r="3" s="455" customFormat="true" ht="13.5" hidden="false" customHeight="false" outlineLevel="0" collapsed="false">
      <c r="B3" s="0"/>
      <c r="AC3" s="457" t="s">
        <v>303</v>
      </c>
    </row>
    <row r="4" s="455" customFormat="true" ht="13.5" hidden="false" customHeight="false" outlineLevel="0" collapsed="false">
      <c r="B4" s="0"/>
      <c r="AC4" s="457"/>
    </row>
    <row r="5" s="455" customFormat="true" ht="47.25" hidden="false" customHeight="true" outlineLevel="0" collapsed="false">
      <c r="B5" s="458" t="s">
        <v>304</v>
      </c>
      <c r="C5" s="458"/>
      <c r="D5" s="458"/>
      <c r="E5" s="458"/>
      <c r="F5" s="458"/>
      <c r="G5" s="458"/>
      <c r="H5" s="458"/>
      <c r="I5" s="458"/>
      <c r="J5" s="458"/>
      <c r="K5" s="458"/>
      <c r="L5" s="458"/>
      <c r="M5" s="458"/>
      <c r="N5" s="458"/>
      <c r="O5" s="458"/>
      <c r="P5" s="458"/>
      <c r="Q5" s="458"/>
      <c r="R5" s="458"/>
      <c r="S5" s="458"/>
      <c r="T5" s="458"/>
      <c r="U5" s="458"/>
      <c r="V5" s="458"/>
      <c r="W5" s="458"/>
      <c r="X5" s="458"/>
      <c r="Y5" s="458"/>
      <c r="Z5" s="458"/>
      <c r="AA5" s="458"/>
      <c r="AB5" s="458"/>
      <c r="AC5" s="458"/>
    </row>
    <row r="6" s="455" customFormat="true" ht="13.5" hidden="false" customHeight="fals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0"/>
    </row>
    <row r="7" customFormat="false" ht="39.75" hidden="false" customHeight="true" outlineLevel="0" collapsed="false">
      <c r="A7" s="459"/>
      <c r="B7" s="460" t="s">
        <v>305</v>
      </c>
      <c r="C7" s="460"/>
      <c r="D7" s="460"/>
      <c r="E7" s="460"/>
      <c r="F7" s="460"/>
      <c r="G7" s="460"/>
      <c r="H7" s="459"/>
      <c r="I7" s="461"/>
      <c r="J7" s="461"/>
      <c r="K7" s="461"/>
      <c r="L7" s="461"/>
      <c r="M7" s="461"/>
      <c r="N7" s="461"/>
      <c r="O7" s="462"/>
      <c r="P7" s="462"/>
      <c r="Q7" s="462"/>
      <c r="R7" s="462"/>
      <c r="S7" s="462"/>
      <c r="T7" s="462"/>
      <c r="U7" s="462"/>
      <c r="V7" s="462"/>
      <c r="W7" s="462"/>
      <c r="X7" s="462"/>
      <c r="Y7" s="462"/>
      <c r="Z7" s="462"/>
      <c r="AA7" s="462"/>
      <c r="AB7" s="462"/>
      <c r="AC7" s="462"/>
      <c r="AD7" s="463"/>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39.75" hidden="false" customHeight="true" outlineLevel="0" collapsed="false">
      <c r="A8" s="464"/>
      <c r="B8" s="460" t="s">
        <v>306</v>
      </c>
      <c r="C8" s="460"/>
      <c r="D8" s="460"/>
      <c r="E8" s="460"/>
      <c r="F8" s="460"/>
      <c r="G8" s="460"/>
      <c r="H8" s="465" t="s">
        <v>275</v>
      </c>
      <c r="I8" s="465"/>
      <c r="J8" s="465"/>
      <c r="K8" s="465"/>
      <c r="L8" s="465"/>
      <c r="M8" s="465"/>
      <c r="N8" s="465"/>
      <c r="O8" s="465"/>
      <c r="P8" s="465"/>
      <c r="Q8" s="465"/>
      <c r="R8" s="465"/>
      <c r="S8" s="465"/>
      <c r="T8" s="465"/>
      <c r="U8" s="465"/>
      <c r="V8" s="465"/>
      <c r="W8" s="465"/>
      <c r="X8" s="465"/>
      <c r="Y8" s="465"/>
      <c r="Z8" s="465"/>
      <c r="AA8" s="465"/>
      <c r="AB8" s="465"/>
      <c r="AC8" s="465"/>
      <c r="AD8" s="466"/>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39.75" hidden="false" customHeight="true" outlineLevel="0" collapsed="false">
      <c r="A9" s="464"/>
      <c r="B9" s="467" t="s">
        <v>307</v>
      </c>
      <c r="C9" s="467"/>
      <c r="D9" s="467"/>
      <c r="E9" s="467"/>
      <c r="F9" s="467"/>
      <c r="G9" s="467"/>
      <c r="H9" s="468" t="s">
        <v>308</v>
      </c>
      <c r="I9" s="468"/>
      <c r="J9" s="468"/>
      <c r="K9" s="468"/>
      <c r="L9" s="468"/>
      <c r="M9" s="468"/>
      <c r="N9" s="468"/>
      <c r="O9" s="468"/>
      <c r="P9" s="468"/>
      <c r="Q9" s="468"/>
      <c r="R9" s="468"/>
      <c r="S9" s="468"/>
      <c r="T9" s="469" t="s">
        <v>309</v>
      </c>
      <c r="U9" s="469"/>
      <c r="V9" s="469"/>
      <c r="W9" s="469"/>
      <c r="X9" s="469"/>
      <c r="Y9" s="469"/>
      <c r="Z9" s="469"/>
      <c r="AA9" s="469"/>
      <c r="AB9" s="469"/>
      <c r="AC9" s="469"/>
      <c r="AD9" s="466"/>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43.5" hidden="false" customHeight="true" outlineLevel="0" collapsed="false">
      <c r="A10" s="464"/>
      <c r="B10" s="467" t="s">
        <v>310</v>
      </c>
      <c r="C10" s="467"/>
      <c r="D10" s="467"/>
      <c r="E10" s="467"/>
      <c r="F10" s="467"/>
      <c r="G10" s="467"/>
      <c r="H10" s="468" t="s">
        <v>311</v>
      </c>
      <c r="I10" s="468"/>
      <c r="J10" s="468"/>
      <c r="K10" s="468"/>
      <c r="L10" s="468"/>
      <c r="M10" s="468"/>
      <c r="N10" s="468"/>
      <c r="O10" s="468"/>
      <c r="P10" s="468"/>
      <c r="Q10" s="468"/>
      <c r="R10" s="468"/>
      <c r="S10" s="468"/>
      <c r="T10" s="469"/>
      <c r="U10" s="469"/>
      <c r="V10" s="469"/>
      <c r="W10" s="469"/>
      <c r="X10" s="469"/>
      <c r="Y10" s="469"/>
      <c r="Z10" s="469"/>
      <c r="AA10" s="469"/>
      <c r="AB10" s="469"/>
      <c r="AC10" s="469"/>
      <c r="AD10" s="466"/>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s="470" customFormat="true" ht="21" hidden="false" customHeight="true" outlineLevel="0" collapsed="false"/>
    <row r="12" customFormat="false" ht="26.25" hidden="false" customHeight="true" outlineLevel="0" collapsed="false">
      <c r="A12" s="471" t="s">
        <v>312</v>
      </c>
      <c r="B12" s="472" t="s">
        <v>313</v>
      </c>
      <c r="C12" s="472"/>
      <c r="D12" s="472"/>
      <c r="E12" s="472"/>
      <c r="F12" s="472"/>
      <c r="G12" s="472"/>
      <c r="H12" s="472"/>
      <c r="I12" s="472"/>
      <c r="J12" s="472"/>
      <c r="K12" s="472"/>
      <c r="L12" s="472"/>
      <c r="M12" s="472"/>
      <c r="N12" s="472"/>
      <c r="O12" s="461"/>
      <c r="P12" s="473"/>
      <c r="Q12" s="472"/>
      <c r="R12" s="472"/>
      <c r="S12" s="472"/>
      <c r="T12" s="472"/>
      <c r="U12" s="472"/>
      <c r="V12" s="472"/>
      <c r="W12" s="472"/>
      <c r="X12" s="461"/>
      <c r="Y12" s="461"/>
      <c r="Z12" s="461"/>
      <c r="AA12" s="472"/>
      <c r="AB12" s="472"/>
      <c r="AC12" s="472"/>
      <c r="AD12" s="474"/>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s="455" customFormat="true" ht="11.25" hidden="false" customHeight="true" outlineLevel="0" collapsed="false">
      <c r="A13" s="475"/>
      <c r="B13" s="471"/>
      <c r="C13" s="472"/>
      <c r="D13" s="472"/>
      <c r="E13" s="472"/>
      <c r="F13" s="472"/>
      <c r="G13" s="474"/>
      <c r="H13" s="472"/>
      <c r="I13" s="472"/>
      <c r="J13" s="472"/>
      <c r="K13" s="472"/>
      <c r="L13" s="472"/>
      <c r="M13" s="472"/>
      <c r="N13" s="472"/>
      <c r="O13" s="472"/>
      <c r="P13" s="472"/>
      <c r="Q13" s="472"/>
      <c r="R13" s="472"/>
      <c r="S13" s="472"/>
      <c r="T13" s="472"/>
      <c r="U13" s="472"/>
      <c r="V13" s="472"/>
      <c r="W13" s="472"/>
      <c r="X13" s="472"/>
      <c r="Y13" s="472"/>
      <c r="Z13" s="472"/>
      <c r="AA13" s="472"/>
      <c r="AB13" s="471"/>
      <c r="AC13" s="474"/>
      <c r="AD13" s="476"/>
    </row>
    <row r="14" customFormat="false" ht="33.75" hidden="false" customHeight="true" outlineLevel="0" collapsed="false">
      <c r="A14" s="475"/>
      <c r="B14" s="477" t="s">
        <v>314</v>
      </c>
      <c r="C14" s="477"/>
      <c r="D14" s="477"/>
      <c r="E14" s="477"/>
      <c r="F14" s="477"/>
      <c r="G14" s="477"/>
      <c r="H14" s="470"/>
      <c r="I14" s="478" t="s">
        <v>171</v>
      </c>
      <c r="J14" s="479" t="s">
        <v>315</v>
      </c>
      <c r="K14" s="479"/>
      <c r="L14" s="479"/>
      <c r="M14" s="479"/>
      <c r="N14" s="479"/>
      <c r="O14" s="479"/>
      <c r="P14" s="479"/>
      <c r="Q14" s="479"/>
      <c r="R14" s="479"/>
      <c r="S14" s="479"/>
      <c r="T14" s="479"/>
      <c r="U14" s="459"/>
      <c r="V14" s="461"/>
      <c r="W14" s="480" t="s">
        <v>111</v>
      </c>
      <c r="X14" s="470" t="s">
        <v>316</v>
      </c>
      <c r="Y14" s="481" t="s">
        <v>317</v>
      </c>
      <c r="Z14" s="481"/>
      <c r="AA14" s="481"/>
      <c r="AB14" s="482" t="s">
        <v>318</v>
      </c>
      <c r="AC14" s="482"/>
      <c r="AD14" s="476"/>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1.25" hidden="false" customHeight="true" outlineLevel="0" collapsed="false">
      <c r="A15" s="475"/>
      <c r="B15" s="483"/>
      <c r="C15" s="484"/>
      <c r="D15" s="484"/>
      <c r="E15" s="484"/>
      <c r="F15" s="484"/>
      <c r="G15" s="485"/>
      <c r="H15" s="484"/>
      <c r="I15" s="484"/>
      <c r="J15" s="484"/>
      <c r="K15" s="484"/>
      <c r="L15" s="484"/>
      <c r="M15" s="484"/>
      <c r="N15" s="484"/>
      <c r="O15" s="484"/>
      <c r="P15" s="484"/>
      <c r="Q15" s="484"/>
      <c r="R15" s="484"/>
      <c r="S15" s="484"/>
      <c r="T15" s="484"/>
      <c r="U15" s="484"/>
      <c r="V15" s="484"/>
      <c r="W15" s="484"/>
      <c r="X15" s="484"/>
      <c r="Y15" s="484"/>
      <c r="Z15" s="484"/>
      <c r="AA15" s="484"/>
      <c r="AB15" s="483"/>
      <c r="AC15" s="485"/>
      <c r="AD15" s="476"/>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1.25" hidden="false" customHeight="true" outlineLevel="0" collapsed="false">
      <c r="A16" s="475"/>
      <c r="B16" s="471"/>
      <c r="C16" s="472"/>
      <c r="D16" s="472"/>
      <c r="E16" s="472"/>
      <c r="F16" s="472"/>
      <c r="G16" s="474"/>
      <c r="H16" s="472"/>
      <c r="I16" s="472"/>
      <c r="J16" s="472"/>
      <c r="K16" s="472"/>
      <c r="L16" s="472"/>
      <c r="M16" s="472"/>
      <c r="N16" s="472"/>
      <c r="O16" s="472"/>
      <c r="P16" s="472"/>
      <c r="Q16" s="472"/>
      <c r="R16" s="472"/>
      <c r="S16" s="472"/>
      <c r="T16" s="472"/>
      <c r="U16" s="472"/>
      <c r="V16" s="472"/>
      <c r="W16" s="472"/>
      <c r="X16" s="472"/>
      <c r="Y16" s="472"/>
      <c r="Z16" s="472"/>
      <c r="AA16" s="472"/>
      <c r="AB16" s="471"/>
      <c r="AC16" s="474"/>
      <c r="AD16" s="476"/>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31.5" hidden="false" customHeight="true" outlineLevel="0" collapsed="false">
      <c r="A17" s="475"/>
      <c r="B17" s="477" t="s">
        <v>319</v>
      </c>
      <c r="C17" s="477"/>
      <c r="D17" s="477"/>
      <c r="E17" s="477"/>
      <c r="F17" s="477"/>
      <c r="G17" s="477"/>
      <c r="H17" s="470"/>
      <c r="I17" s="478" t="s">
        <v>173</v>
      </c>
      <c r="J17" s="479" t="s">
        <v>320</v>
      </c>
      <c r="K17" s="479"/>
      <c r="L17" s="479"/>
      <c r="M17" s="479"/>
      <c r="N17" s="479"/>
      <c r="O17" s="479"/>
      <c r="P17" s="479"/>
      <c r="Q17" s="479"/>
      <c r="R17" s="479"/>
      <c r="S17" s="479"/>
      <c r="T17" s="479"/>
      <c r="U17" s="459"/>
      <c r="V17" s="461"/>
      <c r="W17" s="480" t="s">
        <v>111</v>
      </c>
      <c r="X17" s="470"/>
      <c r="Y17" s="486"/>
      <c r="Z17" s="486"/>
      <c r="AA17" s="470"/>
      <c r="AB17" s="487"/>
      <c r="AC17" s="487"/>
      <c r="AD17" s="476"/>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26.25" hidden="false" customHeight="true" outlineLevel="0" collapsed="false">
      <c r="A18" s="475"/>
      <c r="B18" s="477"/>
      <c r="C18" s="477"/>
      <c r="D18" s="477"/>
      <c r="E18" s="477"/>
      <c r="F18" s="477"/>
      <c r="G18" s="477"/>
      <c r="H18" s="470"/>
      <c r="I18" s="478" t="s">
        <v>290</v>
      </c>
      <c r="J18" s="488" t="s">
        <v>321</v>
      </c>
      <c r="K18" s="488"/>
      <c r="L18" s="488"/>
      <c r="M18" s="488"/>
      <c r="N18" s="488"/>
      <c r="O18" s="488"/>
      <c r="P18" s="488"/>
      <c r="Q18" s="488"/>
      <c r="R18" s="488"/>
      <c r="S18" s="488"/>
      <c r="T18" s="488"/>
      <c r="U18" s="459"/>
      <c r="V18" s="461"/>
      <c r="W18" s="480" t="s">
        <v>322</v>
      </c>
      <c r="X18" s="470" t="s">
        <v>316</v>
      </c>
      <c r="Y18" s="481" t="s">
        <v>323</v>
      </c>
      <c r="Z18" s="481"/>
      <c r="AA18" s="481"/>
      <c r="AB18" s="482" t="s">
        <v>318</v>
      </c>
      <c r="AC18" s="482"/>
      <c r="AD18" s="476"/>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2" hidden="false" customHeight="true" outlineLevel="0" collapsed="false">
      <c r="A19" s="475"/>
      <c r="B19" s="483"/>
      <c r="C19" s="484"/>
      <c r="D19" s="484"/>
      <c r="E19" s="484"/>
      <c r="F19" s="484"/>
      <c r="G19" s="485"/>
      <c r="H19" s="484"/>
      <c r="I19" s="484"/>
      <c r="J19" s="484"/>
      <c r="K19" s="484"/>
      <c r="L19" s="484"/>
      <c r="M19" s="484"/>
      <c r="N19" s="484"/>
      <c r="O19" s="484"/>
      <c r="P19" s="484"/>
      <c r="Q19" s="484"/>
      <c r="R19" s="484"/>
      <c r="S19" s="484"/>
      <c r="T19" s="484"/>
      <c r="U19" s="484"/>
      <c r="V19" s="484"/>
      <c r="W19" s="484"/>
      <c r="X19" s="484"/>
      <c r="Y19" s="484"/>
      <c r="Z19" s="484"/>
      <c r="AA19" s="484"/>
      <c r="AB19" s="483"/>
      <c r="AC19" s="485"/>
      <c r="AD19" s="476"/>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0.5" hidden="false" customHeight="true" outlineLevel="0" collapsed="false">
      <c r="A20" s="475"/>
      <c r="B20" s="471"/>
      <c r="C20" s="472"/>
      <c r="D20" s="472"/>
      <c r="E20" s="472"/>
      <c r="F20" s="472"/>
      <c r="G20" s="474"/>
      <c r="H20" s="472"/>
      <c r="I20" s="472"/>
      <c r="J20" s="472"/>
      <c r="K20" s="472"/>
      <c r="L20" s="472"/>
      <c r="M20" s="472"/>
      <c r="N20" s="472"/>
      <c r="O20" s="472"/>
      <c r="P20" s="472"/>
      <c r="Q20" s="472"/>
      <c r="R20" s="472"/>
      <c r="S20" s="472"/>
      <c r="T20" s="472"/>
      <c r="U20" s="472"/>
      <c r="V20" s="472"/>
      <c r="W20" s="472"/>
      <c r="X20" s="472"/>
      <c r="Y20" s="472"/>
      <c r="Z20" s="472"/>
      <c r="AA20" s="472"/>
      <c r="AB20" s="471"/>
      <c r="AC20" s="474"/>
      <c r="AD20" s="476"/>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41.25" hidden="false" customHeight="true" outlineLevel="0" collapsed="false">
      <c r="A21" s="475"/>
      <c r="B21" s="477" t="s">
        <v>324</v>
      </c>
      <c r="C21" s="477"/>
      <c r="D21" s="477"/>
      <c r="E21" s="477"/>
      <c r="F21" s="477"/>
      <c r="G21" s="477"/>
      <c r="H21" s="470"/>
      <c r="I21" s="478" t="s">
        <v>325</v>
      </c>
      <c r="J21" s="479" t="s">
        <v>326</v>
      </c>
      <c r="K21" s="479"/>
      <c r="L21" s="479"/>
      <c r="M21" s="479"/>
      <c r="N21" s="479"/>
      <c r="O21" s="479"/>
      <c r="P21" s="479"/>
      <c r="Q21" s="479"/>
      <c r="R21" s="479"/>
      <c r="S21" s="479"/>
      <c r="T21" s="479"/>
      <c r="U21" s="459"/>
      <c r="V21" s="461"/>
      <c r="W21" s="480" t="s">
        <v>111</v>
      </c>
      <c r="X21" s="0"/>
      <c r="Y21" s="0"/>
      <c r="Z21" s="0"/>
      <c r="AA21" s="470"/>
      <c r="AB21" s="487"/>
      <c r="AC21" s="487"/>
      <c r="AD21" s="476"/>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27.75" hidden="false" customHeight="true" outlineLevel="0" collapsed="false">
      <c r="A22" s="475"/>
      <c r="B22" s="477"/>
      <c r="C22" s="477"/>
      <c r="D22" s="477"/>
      <c r="E22" s="477"/>
      <c r="F22" s="477"/>
      <c r="G22" s="477"/>
      <c r="H22" s="470"/>
      <c r="I22" s="478" t="s">
        <v>327</v>
      </c>
      <c r="J22" s="488" t="s">
        <v>328</v>
      </c>
      <c r="K22" s="488"/>
      <c r="L22" s="488"/>
      <c r="M22" s="488"/>
      <c r="N22" s="488"/>
      <c r="O22" s="488"/>
      <c r="P22" s="488"/>
      <c r="Q22" s="488"/>
      <c r="R22" s="488"/>
      <c r="S22" s="488"/>
      <c r="T22" s="488"/>
      <c r="U22" s="459"/>
      <c r="V22" s="461"/>
      <c r="W22" s="480" t="s">
        <v>322</v>
      </c>
      <c r="X22" s="470" t="s">
        <v>316</v>
      </c>
      <c r="Y22" s="481" t="s">
        <v>329</v>
      </c>
      <c r="Z22" s="481"/>
      <c r="AA22" s="481"/>
      <c r="AB22" s="482" t="s">
        <v>318</v>
      </c>
      <c r="AC22" s="482"/>
      <c r="AD22" s="476"/>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2" hidden="false" customHeight="true" outlineLevel="0" collapsed="false">
      <c r="A23" s="475"/>
      <c r="B23" s="483"/>
      <c r="C23" s="484"/>
      <c r="D23" s="484"/>
      <c r="E23" s="484"/>
      <c r="F23" s="484"/>
      <c r="G23" s="485"/>
      <c r="H23" s="484"/>
      <c r="I23" s="484"/>
      <c r="J23" s="484"/>
      <c r="K23" s="484"/>
      <c r="L23" s="484"/>
      <c r="M23" s="484"/>
      <c r="N23" s="484"/>
      <c r="O23" s="484"/>
      <c r="P23" s="484"/>
      <c r="Q23" s="484"/>
      <c r="R23" s="484"/>
      <c r="S23" s="484"/>
      <c r="T23" s="484"/>
      <c r="U23" s="484"/>
      <c r="V23" s="484"/>
      <c r="W23" s="484"/>
      <c r="X23" s="484"/>
      <c r="Y23" s="484"/>
      <c r="Z23" s="484"/>
      <c r="AA23" s="484"/>
      <c r="AB23" s="483"/>
      <c r="AC23" s="485"/>
      <c r="AD23" s="476"/>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1.25" hidden="false" customHeight="true" outlineLevel="0" collapsed="false">
      <c r="A24" s="475"/>
      <c r="B24" s="471"/>
      <c r="C24" s="472"/>
      <c r="D24" s="472"/>
      <c r="E24" s="472"/>
      <c r="F24" s="472"/>
      <c r="G24" s="474"/>
      <c r="H24" s="472"/>
      <c r="I24" s="472"/>
      <c r="J24" s="472"/>
      <c r="K24" s="472"/>
      <c r="L24" s="472"/>
      <c r="M24" s="472"/>
      <c r="N24" s="472"/>
      <c r="O24" s="472"/>
      <c r="P24" s="472"/>
      <c r="Q24" s="472"/>
      <c r="R24" s="472"/>
      <c r="S24" s="472"/>
      <c r="T24" s="472"/>
      <c r="U24" s="472"/>
      <c r="V24" s="472"/>
      <c r="W24" s="472"/>
      <c r="X24" s="472"/>
      <c r="Y24" s="472"/>
      <c r="Z24" s="472"/>
      <c r="AA24" s="472"/>
      <c r="AB24" s="471"/>
      <c r="AC24" s="474"/>
      <c r="AD24" s="476"/>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47.25" hidden="false" customHeight="true" outlineLevel="0" collapsed="false">
      <c r="A25" s="475"/>
      <c r="B25" s="477" t="s">
        <v>330</v>
      </c>
      <c r="C25" s="477"/>
      <c r="D25" s="477"/>
      <c r="E25" s="477"/>
      <c r="F25" s="477"/>
      <c r="G25" s="477"/>
      <c r="H25" s="470"/>
      <c r="I25" s="478" t="s">
        <v>331</v>
      </c>
      <c r="J25" s="479" t="s">
        <v>332</v>
      </c>
      <c r="K25" s="479"/>
      <c r="L25" s="479"/>
      <c r="M25" s="479"/>
      <c r="N25" s="479"/>
      <c r="O25" s="479"/>
      <c r="P25" s="479"/>
      <c r="Q25" s="479"/>
      <c r="R25" s="479"/>
      <c r="S25" s="479"/>
      <c r="T25" s="479"/>
      <c r="U25" s="459"/>
      <c r="V25" s="461"/>
      <c r="W25" s="480" t="s">
        <v>111</v>
      </c>
      <c r="X25" s="470"/>
      <c r="Y25" s="486"/>
      <c r="Z25" s="486"/>
      <c r="AA25" s="470"/>
      <c r="AB25" s="489"/>
      <c r="AC25" s="490"/>
      <c r="AD25" s="476"/>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26.25" hidden="false" customHeight="true" outlineLevel="0" collapsed="false">
      <c r="A26" s="475"/>
      <c r="B26" s="477"/>
      <c r="C26" s="477"/>
      <c r="D26" s="477"/>
      <c r="E26" s="477"/>
      <c r="F26" s="477"/>
      <c r="G26" s="477"/>
      <c r="H26" s="470"/>
      <c r="I26" s="478" t="s">
        <v>333</v>
      </c>
      <c r="J26" s="488" t="s">
        <v>334</v>
      </c>
      <c r="K26" s="488"/>
      <c r="L26" s="488"/>
      <c r="M26" s="488"/>
      <c r="N26" s="488"/>
      <c r="O26" s="488"/>
      <c r="P26" s="488"/>
      <c r="Q26" s="488"/>
      <c r="R26" s="488"/>
      <c r="S26" s="488"/>
      <c r="T26" s="488"/>
      <c r="U26" s="459"/>
      <c r="V26" s="461"/>
      <c r="W26" s="480" t="s">
        <v>322</v>
      </c>
      <c r="X26" s="470" t="s">
        <v>316</v>
      </c>
      <c r="Y26" s="481" t="s">
        <v>335</v>
      </c>
      <c r="Z26" s="481"/>
      <c r="AA26" s="481"/>
      <c r="AB26" s="482" t="s">
        <v>318</v>
      </c>
      <c r="AC26" s="482"/>
      <c r="AD26" s="476"/>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1.25" hidden="false" customHeight="true" outlineLevel="0" collapsed="false">
      <c r="A27" s="475"/>
      <c r="B27" s="483"/>
      <c r="C27" s="484"/>
      <c r="D27" s="484"/>
      <c r="E27" s="484"/>
      <c r="F27" s="484"/>
      <c r="G27" s="485"/>
      <c r="H27" s="484"/>
      <c r="I27" s="484"/>
      <c r="J27" s="484"/>
      <c r="K27" s="484"/>
      <c r="L27" s="484"/>
      <c r="M27" s="484"/>
      <c r="N27" s="484"/>
      <c r="O27" s="484"/>
      <c r="P27" s="484"/>
      <c r="Q27" s="484"/>
      <c r="R27" s="484"/>
      <c r="S27" s="484"/>
      <c r="T27" s="484"/>
      <c r="U27" s="484"/>
      <c r="V27" s="484"/>
      <c r="W27" s="484"/>
      <c r="X27" s="484"/>
      <c r="Y27" s="484"/>
      <c r="Z27" s="484"/>
      <c r="AA27" s="484"/>
      <c r="AB27" s="483"/>
      <c r="AC27" s="485"/>
      <c r="AD27" s="476"/>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1.25" hidden="false" customHeight="true" outlineLevel="0" collapsed="false">
      <c r="A28" s="475"/>
      <c r="B28" s="471"/>
      <c r="C28" s="472"/>
      <c r="D28" s="472"/>
      <c r="E28" s="472"/>
      <c r="F28" s="472"/>
      <c r="G28" s="474"/>
      <c r="H28" s="472"/>
      <c r="I28" s="472"/>
      <c r="J28" s="472"/>
      <c r="K28" s="472"/>
      <c r="L28" s="472"/>
      <c r="M28" s="472"/>
      <c r="N28" s="472"/>
      <c r="O28" s="472"/>
      <c r="P28" s="472"/>
      <c r="Q28" s="472"/>
      <c r="R28" s="472"/>
      <c r="S28" s="472"/>
      <c r="T28" s="472"/>
      <c r="U28" s="472"/>
      <c r="V28" s="472"/>
      <c r="W28" s="472"/>
      <c r="X28" s="472"/>
      <c r="Y28" s="472"/>
      <c r="Z28" s="472"/>
      <c r="AA28" s="472"/>
      <c r="AB28" s="471"/>
      <c r="AC28" s="474"/>
      <c r="AD28" s="476"/>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51" hidden="false" customHeight="true" outlineLevel="0" collapsed="false">
      <c r="A29" s="475"/>
      <c r="B29" s="477" t="s">
        <v>336</v>
      </c>
      <c r="C29" s="477"/>
      <c r="D29" s="477"/>
      <c r="E29" s="477"/>
      <c r="F29" s="477"/>
      <c r="G29" s="477"/>
      <c r="H29" s="470"/>
      <c r="I29" s="478" t="s">
        <v>337</v>
      </c>
      <c r="J29" s="479" t="s">
        <v>338</v>
      </c>
      <c r="K29" s="479"/>
      <c r="L29" s="479"/>
      <c r="M29" s="479"/>
      <c r="N29" s="479"/>
      <c r="O29" s="479"/>
      <c r="P29" s="479"/>
      <c r="Q29" s="479"/>
      <c r="R29" s="479"/>
      <c r="S29" s="479"/>
      <c r="T29" s="479"/>
      <c r="U29" s="459"/>
      <c r="V29" s="461"/>
      <c r="W29" s="480"/>
      <c r="X29" s="470" t="s">
        <v>316</v>
      </c>
      <c r="Y29" s="481" t="s">
        <v>339</v>
      </c>
      <c r="Z29" s="481"/>
      <c r="AA29" s="481"/>
      <c r="AB29" s="482" t="s">
        <v>318</v>
      </c>
      <c r="AC29" s="482"/>
      <c r="AD29" s="476"/>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1.25" hidden="false" customHeight="true" outlineLevel="0" collapsed="false">
      <c r="A30" s="475"/>
      <c r="B30" s="483"/>
      <c r="C30" s="484"/>
      <c r="D30" s="484"/>
      <c r="E30" s="484"/>
      <c r="F30" s="484"/>
      <c r="G30" s="485"/>
      <c r="H30" s="484"/>
      <c r="I30" s="484"/>
      <c r="J30" s="484"/>
      <c r="K30" s="484"/>
      <c r="L30" s="484"/>
      <c r="M30" s="484"/>
      <c r="N30" s="484"/>
      <c r="O30" s="484"/>
      <c r="P30" s="484"/>
      <c r="Q30" s="484"/>
      <c r="R30" s="484"/>
      <c r="S30" s="484"/>
      <c r="T30" s="484"/>
      <c r="U30" s="484"/>
      <c r="V30" s="484"/>
      <c r="W30" s="484"/>
      <c r="X30" s="484"/>
      <c r="Y30" s="484"/>
      <c r="Z30" s="484"/>
      <c r="AA30" s="484"/>
      <c r="AB30" s="483"/>
      <c r="AC30" s="485"/>
      <c r="AD30" s="476"/>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0.5" hidden="false" customHeight="true" outlineLevel="0" collapsed="false">
      <c r="A31" s="483"/>
      <c r="B31" s="484"/>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85"/>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9.5" hidden="false" customHeight="true" outlineLevel="0" collapsed="false">
      <c r="A32" s="470"/>
      <c r="B32" s="491" t="s">
        <v>340</v>
      </c>
      <c r="C32" s="491"/>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70"/>
      <c r="AC32" s="470"/>
      <c r="AD32" s="47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s="494" customFormat="true" ht="18" hidden="false" customHeight="true" outlineLevel="0" collapsed="false">
      <c r="A33" s="492"/>
      <c r="B33" s="493" t="s">
        <v>341</v>
      </c>
      <c r="C33" s="493"/>
      <c r="D33" s="493"/>
      <c r="E33" s="493"/>
      <c r="F33" s="493"/>
      <c r="G33" s="493"/>
      <c r="H33" s="493"/>
      <c r="I33" s="493"/>
      <c r="J33" s="493"/>
      <c r="K33" s="493"/>
      <c r="L33" s="493"/>
      <c r="M33" s="493"/>
      <c r="N33" s="493"/>
      <c r="O33" s="493"/>
      <c r="P33" s="493"/>
      <c r="Q33" s="493"/>
      <c r="R33" s="493"/>
      <c r="S33" s="493"/>
      <c r="T33" s="493"/>
      <c r="U33" s="493"/>
      <c r="V33" s="493"/>
      <c r="W33" s="493"/>
      <c r="X33" s="493"/>
      <c r="Y33" s="493"/>
      <c r="Z33" s="493"/>
      <c r="AA33" s="493"/>
      <c r="AB33" s="493"/>
      <c r="AC33" s="493"/>
      <c r="AD33" s="492"/>
    </row>
    <row r="34" s="497" customFormat="true" ht="19.5" hidden="false" customHeight="true" outlineLevel="0" collapsed="false">
      <c r="A34" s="495"/>
      <c r="B34" s="496" t="s">
        <v>342</v>
      </c>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5"/>
    </row>
    <row r="35" customFormat="false" ht="18.75" hidden="false" customHeight="true" outlineLevel="0" collapsed="false">
      <c r="A35" s="495"/>
      <c r="B35" s="498" t="s">
        <v>343</v>
      </c>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98"/>
      <c r="AB35" s="499"/>
      <c r="AC35" s="499"/>
      <c r="AD35" s="495"/>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8.75" hidden="false" customHeight="true" outlineLevel="0" collapsed="false">
      <c r="A36" s="495"/>
      <c r="B36" s="498" t="s">
        <v>344</v>
      </c>
      <c r="C36" s="498"/>
      <c r="D36" s="498"/>
      <c r="E36" s="498"/>
      <c r="F36" s="498"/>
      <c r="G36" s="498"/>
      <c r="H36" s="498"/>
      <c r="I36" s="498"/>
      <c r="J36" s="498"/>
      <c r="K36" s="498"/>
      <c r="L36" s="498"/>
      <c r="M36" s="498"/>
      <c r="N36" s="498"/>
      <c r="O36" s="498"/>
      <c r="P36" s="498"/>
      <c r="Q36" s="498"/>
      <c r="R36" s="498"/>
      <c r="S36" s="498"/>
      <c r="T36" s="498"/>
      <c r="U36" s="499"/>
      <c r="V36" s="499"/>
      <c r="W36" s="499"/>
      <c r="X36" s="499"/>
      <c r="Y36" s="499"/>
      <c r="Z36" s="499"/>
      <c r="AA36" s="499"/>
      <c r="AB36" s="499"/>
      <c r="AC36" s="499"/>
      <c r="AD36" s="495"/>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9.25" hidden="false" customHeight="true" outlineLevel="0" collapsed="false"/>
    <row r="38" customFormat="false" ht="15.75" hidden="false" customHeight="true" outlineLevel="0" collapsed="false"/>
  </sheetData>
  <mergeCells count="41">
    <mergeCell ref="B5:AC5"/>
    <mergeCell ref="B7:G7"/>
    <mergeCell ref="B8:G8"/>
    <mergeCell ref="H8:AC8"/>
    <mergeCell ref="B9:G9"/>
    <mergeCell ref="H9:S9"/>
    <mergeCell ref="T9:AC9"/>
    <mergeCell ref="B10:G10"/>
    <mergeCell ref="H10:S10"/>
    <mergeCell ref="T10:AC10"/>
    <mergeCell ref="B14:G14"/>
    <mergeCell ref="J14:T14"/>
    <mergeCell ref="Y14:AA14"/>
    <mergeCell ref="AB14:AC14"/>
    <mergeCell ref="B17:G18"/>
    <mergeCell ref="J17:T17"/>
    <mergeCell ref="Y17:Z17"/>
    <mergeCell ref="AB17:AC17"/>
    <mergeCell ref="J18:T18"/>
    <mergeCell ref="Y18:AA18"/>
    <mergeCell ref="AB18:AC18"/>
    <mergeCell ref="B21:G22"/>
    <mergeCell ref="J21:T21"/>
    <mergeCell ref="AB21:AC21"/>
    <mergeCell ref="J22:T22"/>
    <mergeCell ref="Y22:AA22"/>
    <mergeCell ref="AB22:AC22"/>
    <mergeCell ref="B25:G26"/>
    <mergeCell ref="J25:T25"/>
    <mergeCell ref="J26:T26"/>
    <mergeCell ref="Y26:AA26"/>
    <mergeCell ref="AB26:AC26"/>
    <mergeCell ref="B29:G29"/>
    <mergeCell ref="J29:T29"/>
    <mergeCell ref="Y29:AA29"/>
    <mergeCell ref="AB29:AC29"/>
    <mergeCell ref="B32:AA32"/>
    <mergeCell ref="B33:AC33"/>
    <mergeCell ref="B34:AC34"/>
    <mergeCell ref="B35:AA35"/>
    <mergeCell ref="B36:T36"/>
  </mergeCells>
  <printOptions headings="false" gridLines="false" gridLinesSet="true" horizontalCentered="false" verticalCentered="false"/>
  <pageMargins left="0.236111111111111" right="0.236111111111111" top="0.747916666666667" bottom="0.747916666666667"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1:3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71" width="1.17813765182186"/>
    <col collapsed="false" hidden="false" max="2" min="2" style="500" width="1.71255060728745"/>
    <col collapsed="false" hidden="false" max="6" min="3" style="71" width="3.42914979757085"/>
    <col collapsed="false" hidden="false" max="7" min="7" style="71" width="3.96356275303644"/>
    <col collapsed="false" hidden="false" max="8" min="8" style="71" width="0.8582995951417"/>
    <col collapsed="false" hidden="false" max="9" min="9" style="71" width="0.643724696356275"/>
    <col collapsed="false" hidden="false" max="19" min="10" style="71" width="3.64372469635628"/>
    <col collapsed="false" hidden="false" max="20" min="20" style="71" width="8.46153846153846"/>
    <col collapsed="false" hidden="false" max="21" min="21" style="71" width="2.78542510121457"/>
    <col collapsed="false" hidden="false" max="22" min="22" style="71" width="2.67611336032389"/>
    <col collapsed="false" hidden="false" max="24" min="23" style="71" width="3.42914979757085"/>
    <col collapsed="false" hidden="false" max="25" min="25" style="71" width="6.31983805668016"/>
    <col collapsed="false" hidden="false" max="26" min="26" style="71" width="3.42914979757085"/>
    <col collapsed="false" hidden="false" max="27" min="27" style="71" width="3.96356275303644"/>
    <col collapsed="false" hidden="false" max="28" min="28" style="71" width="1.82186234817814"/>
    <col collapsed="false" hidden="false" max="29" min="29" style="71" width="1.17813765182186"/>
    <col collapsed="false" hidden="false" max="256" min="30" style="71" width="3.42914979757085"/>
    <col collapsed="false" hidden="false" max="257" min="257" style="71" width="1.17813765182186"/>
    <col collapsed="false" hidden="false" max="258" min="258" style="71" width="1.71255060728745"/>
    <col collapsed="false" hidden="false" max="262" min="259" style="71" width="3.42914979757085"/>
    <col collapsed="false" hidden="false" max="263" min="263" style="71" width="3.96356275303644"/>
    <col collapsed="false" hidden="false" max="264" min="264" style="71" width="0.8582995951417"/>
    <col collapsed="false" hidden="false" max="265" min="265" style="71" width="0.643724696356275"/>
    <col collapsed="false" hidden="false" max="275" min="266" style="71" width="3.64372469635628"/>
    <col collapsed="false" hidden="false" max="276" min="276" style="71" width="8.46153846153846"/>
    <col collapsed="false" hidden="false" max="277" min="277" style="71" width="2.78542510121457"/>
    <col collapsed="false" hidden="false" max="278" min="278" style="71" width="2.67611336032389"/>
    <col collapsed="false" hidden="false" max="280" min="279" style="71" width="3.42914979757085"/>
    <col collapsed="false" hidden="false" max="281" min="281" style="71" width="6.31983805668016"/>
    <col collapsed="false" hidden="false" max="282" min="282" style="71" width="3.42914979757085"/>
    <col collapsed="false" hidden="false" max="283" min="283" style="71" width="3.96356275303644"/>
    <col collapsed="false" hidden="false" max="284" min="284" style="71" width="1.82186234817814"/>
    <col collapsed="false" hidden="false" max="285" min="285" style="71" width="1.17813765182186"/>
    <col collapsed="false" hidden="false" max="512" min="286" style="71" width="3.42914979757085"/>
    <col collapsed="false" hidden="false" max="513" min="513" style="71" width="1.17813765182186"/>
    <col collapsed="false" hidden="false" max="514" min="514" style="71" width="1.71255060728745"/>
    <col collapsed="false" hidden="false" max="518" min="515" style="71" width="3.42914979757085"/>
    <col collapsed="false" hidden="false" max="519" min="519" style="71" width="3.96356275303644"/>
    <col collapsed="false" hidden="false" max="520" min="520" style="71" width="0.8582995951417"/>
    <col collapsed="false" hidden="false" max="521" min="521" style="71" width="0.643724696356275"/>
    <col collapsed="false" hidden="false" max="531" min="522" style="71" width="3.64372469635628"/>
    <col collapsed="false" hidden="false" max="532" min="532" style="71" width="8.46153846153846"/>
    <col collapsed="false" hidden="false" max="533" min="533" style="71" width="2.78542510121457"/>
    <col collapsed="false" hidden="false" max="534" min="534" style="71" width="2.67611336032389"/>
    <col collapsed="false" hidden="false" max="536" min="535" style="71" width="3.42914979757085"/>
    <col collapsed="false" hidden="false" max="537" min="537" style="71" width="6.31983805668016"/>
    <col collapsed="false" hidden="false" max="538" min="538" style="71" width="3.42914979757085"/>
    <col collapsed="false" hidden="false" max="539" min="539" style="71" width="3.96356275303644"/>
    <col collapsed="false" hidden="false" max="540" min="540" style="71" width="1.82186234817814"/>
    <col collapsed="false" hidden="false" max="541" min="541" style="71" width="1.17813765182186"/>
    <col collapsed="false" hidden="false" max="768" min="542" style="71" width="3.42914979757085"/>
    <col collapsed="false" hidden="false" max="769" min="769" style="71" width="1.17813765182186"/>
    <col collapsed="false" hidden="false" max="770" min="770" style="71" width="1.71255060728745"/>
    <col collapsed="false" hidden="false" max="774" min="771" style="71" width="3.42914979757085"/>
    <col collapsed="false" hidden="false" max="775" min="775" style="71" width="3.96356275303644"/>
    <col collapsed="false" hidden="false" max="776" min="776" style="71" width="0.8582995951417"/>
    <col collapsed="false" hidden="false" max="777" min="777" style="71" width="0.643724696356275"/>
    <col collapsed="false" hidden="false" max="787" min="778" style="71" width="3.64372469635628"/>
    <col collapsed="false" hidden="false" max="788" min="788" style="71" width="8.46153846153846"/>
    <col collapsed="false" hidden="false" max="789" min="789" style="71" width="2.78542510121457"/>
    <col collapsed="false" hidden="false" max="790" min="790" style="71" width="2.67611336032389"/>
    <col collapsed="false" hidden="false" max="792" min="791" style="71" width="3.42914979757085"/>
    <col collapsed="false" hidden="false" max="793" min="793" style="71" width="6.31983805668016"/>
    <col collapsed="false" hidden="false" max="794" min="794" style="71" width="3.42914979757085"/>
    <col collapsed="false" hidden="false" max="795" min="795" style="71" width="3.96356275303644"/>
    <col collapsed="false" hidden="false" max="796" min="796" style="71" width="1.82186234817814"/>
    <col collapsed="false" hidden="false" max="797" min="797" style="71" width="1.17813765182186"/>
    <col collapsed="false" hidden="false" max="1025" min="798" style="71" width="3.42914979757085"/>
  </cols>
  <sheetData>
    <row r="1" s="45" customFormat="true" ht="18" hidden="false" customHeight="true" outlineLevel="0" collapsed="false">
      <c r="B1" s="372" t="s">
        <v>302</v>
      </c>
    </row>
    <row r="2" s="45" customFormat="true" ht="13.5" hidden="false" customHeight="false" outlineLevel="0" collapsed="false">
      <c r="B2" s="0"/>
      <c r="V2" s="501"/>
      <c r="W2" s="257"/>
      <c r="X2" s="257"/>
      <c r="Y2" s="257"/>
      <c r="Z2" s="257"/>
      <c r="AA2" s="257"/>
      <c r="AB2" s="502" t="s">
        <v>303</v>
      </c>
    </row>
    <row r="3" s="45" customFormat="true" ht="13.5" hidden="false" customHeight="false" outlineLevel="0" collapsed="false">
      <c r="B3" s="0"/>
      <c r="V3" s="0"/>
      <c r="W3" s="0"/>
      <c r="X3" s="0"/>
      <c r="Y3" s="0"/>
      <c r="Z3" s="0"/>
      <c r="AA3" s="0"/>
      <c r="AB3" s="501"/>
    </row>
    <row r="4" s="45" customFormat="true" ht="39.75" hidden="false" customHeight="true" outlineLevel="0" collapsed="false">
      <c r="B4" s="503" t="s">
        <v>345</v>
      </c>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row>
    <row r="5" s="45" customFormat="true" ht="13.5" hidden="false" customHeight="false" outlineLevel="0" collapsed="false">
      <c r="B5" s="0"/>
      <c r="C5" s="0"/>
      <c r="D5" s="0"/>
      <c r="E5" s="0"/>
      <c r="F5" s="0"/>
      <c r="G5" s="0"/>
      <c r="H5" s="0"/>
      <c r="I5" s="0"/>
      <c r="J5" s="0"/>
      <c r="K5" s="0"/>
      <c r="L5" s="0"/>
      <c r="M5" s="0"/>
      <c r="N5" s="0"/>
      <c r="O5" s="0"/>
      <c r="P5" s="0"/>
      <c r="Q5" s="0"/>
      <c r="R5" s="0"/>
      <c r="S5" s="0"/>
      <c r="T5" s="0"/>
      <c r="U5" s="0"/>
      <c r="V5" s="0"/>
      <c r="W5" s="0"/>
      <c r="X5" s="0"/>
      <c r="Y5" s="0"/>
      <c r="Z5" s="0"/>
      <c r="AA5" s="0"/>
      <c r="AB5" s="0"/>
    </row>
    <row r="6" customFormat="false" ht="45" hidden="false" customHeight="true" outlineLevel="0" collapsed="false">
      <c r="A6" s="45"/>
      <c r="B6" s="504"/>
      <c r="C6" s="505" t="s">
        <v>273</v>
      </c>
      <c r="D6" s="505"/>
      <c r="E6" s="505"/>
      <c r="F6" s="505"/>
      <c r="G6" s="506"/>
      <c r="H6" s="78"/>
      <c r="I6" s="53"/>
      <c r="J6" s="53"/>
      <c r="K6" s="53"/>
      <c r="L6" s="53"/>
      <c r="M6" s="53"/>
      <c r="N6" s="53"/>
      <c r="O6" s="53"/>
      <c r="P6" s="53"/>
      <c r="Q6" s="53"/>
      <c r="R6" s="53"/>
      <c r="S6" s="53"/>
      <c r="T6" s="53"/>
      <c r="U6" s="53"/>
      <c r="V6" s="53"/>
      <c r="W6" s="53"/>
      <c r="X6" s="53"/>
      <c r="Y6" s="53"/>
      <c r="Z6" s="53"/>
      <c r="AA6" s="53"/>
      <c r="AB6" s="53"/>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45" hidden="false" customHeight="true" outlineLevel="0" collapsed="false">
      <c r="A7" s="0"/>
      <c r="B7" s="507"/>
      <c r="C7" s="78" t="s">
        <v>274</v>
      </c>
      <c r="D7" s="78"/>
      <c r="E7" s="78"/>
      <c r="F7" s="78"/>
      <c r="G7" s="53"/>
      <c r="H7" s="78"/>
      <c r="I7" s="75"/>
      <c r="J7" s="78" t="s">
        <v>346</v>
      </c>
      <c r="K7" s="78"/>
      <c r="L7" s="75"/>
      <c r="M7" s="78" t="s">
        <v>347</v>
      </c>
      <c r="N7" s="78"/>
      <c r="O7" s="75"/>
      <c r="P7" s="78" t="s">
        <v>348</v>
      </c>
      <c r="Q7" s="78"/>
      <c r="R7" s="78"/>
      <c r="S7" s="78"/>
      <c r="T7" s="78"/>
      <c r="U7" s="78"/>
      <c r="V7" s="78"/>
      <c r="W7" s="78"/>
      <c r="X7" s="78"/>
      <c r="Y7" s="78"/>
      <c r="Z7" s="78"/>
      <c r="AA7" s="78"/>
      <c r="AB7" s="53"/>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45" hidden="false" customHeight="true" outlineLevel="0" collapsed="false">
      <c r="A8" s="0"/>
      <c r="B8" s="507"/>
      <c r="C8" s="78" t="s">
        <v>276</v>
      </c>
      <c r="D8" s="78"/>
      <c r="E8" s="78"/>
      <c r="F8" s="78"/>
      <c r="G8" s="53"/>
      <c r="H8" s="508"/>
      <c r="I8" s="509"/>
      <c r="J8" s="508" t="s">
        <v>349</v>
      </c>
      <c r="K8" s="508"/>
      <c r="L8" s="508"/>
      <c r="M8" s="508"/>
      <c r="N8" s="508"/>
      <c r="O8" s="508"/>
      <c r="P8" s="508"/>
      <c r="Q8" s="509"/>
      <c r="R8" s="508"/>
      <c r="S8" s="508"/>
      <c r="T8" s="508"/>
      <c r="U8" s="508"/>
      <c r="V8" s="508"/>
      <c r="W8" s="508"/>
      <c r="X8" s="508"/>
      <c r="Y8" s="508"/>
      <c r="Z8" s="508"/>
      <c r="AA8" s="508"/>
      <c r="AB8" s="51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45" hidden="false" customHeight="true" outlineLevel="0" collapsed="false">
      <c r="A9" s="0"/>
      <c r="B9" s="507"/>
      <c r="C9" s="53" t="s">
        <v>278</v>
      </c>
      <c r="D9" s="53"/>
      <c r="E9" s="53"/>
      <c r="F9" s="53"/>
      <c r="G9" s="53"/>
      <c r="H9" s="511"/>
      <c r="I9" s="75"/>
      <c r="J9" s="511" t="s">
        <v>350</v>
      </c>
      <c r="K9" s="511"/>
      <c r="L9" s="511"/>
      <c r="M9" s="511"/>
      <c r="N9" s="511"/>
      <c r="O9" s="511"/>
      <c r="P9" s="511"/>
      <c r="Q9" s="511"/>
      <c r="R9" s="75"/>
      <c r="S9" s="75"/>
      <c r="T9" s="511"/>
      <c r="U9" s="511"/>
      <c r="V9" s="511"/>
      <c r="W9" s="511"/>
      <c r="X9" s="511"/>
      <c r="Y9" s="511"/>
      <c r="Z9" s="511"/>
      <c r="AA9" s="511"/>
      <c r="AB9" s="512"/>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s="513" customFormat="true" ht="18" hidden="false" customHeight="true" outlineLevel="0" collapsed="false"/>
    <row r="11" s="45" customFormat="true" ht="29.25" hidden="false" customHeight="true" outlineLevel="0" collapsed="false">
      <c r="B11" s="504"/>
      <c r="C11" s="505" t="s">
        <v>351</v>
      </c>
      <c r="D11" s="505"/>
      <c r="E11" s="505"/>
      <c r="F11" s="505"/>
      <c r="G11" s="78"/>
      <c r="H11" s="78"/>
      <c r="I11" s="78"/>
      <c r="J11" s="78"/>
      <c r="K11" s="78"/>
      <c r="L11" s="78"/>
      <c r="M11" s="78"/>
      <c r="N11" s="78"/>
      <c r="O11" s="78"/>
      <c r="P11" s="78"/>
      <c r="Q11" s="78"/>
      <c r="R11" s="78"/>
      <c r="S11" s="78"/>
      <c r="T11" s="78"/>
      <c r="U11" s="78"/>
      <c r="V11" s="78"/>
      <c r="W11" s="78"/>
      <c r="X11" s="78"/>
      <c r="Y11" s="78"/>
      <c r="Z11" s="78"/>
      <c r="AA11" s="78"/>
      <c r="AB11" s="506"/>
    </row>
    <row r="12" customFormat="false" ht="12" hidden="false" customHeight="true" outlineLevel="0" collapsed="false">
      <c r="A12" s="45"/>
      <c r="B12" s="514"/>
      <c r="C12" s="515" t="s">
        <v>352</v>
      </c>
      <c r="D12" s="515"/>
      <c r="E12" s="515"/>
      <c r="F12" s="515"/>
      <c r="G12" s="515"/>
      <c r="H12" s="513"/>
      <c r="I12" s="516"/>
      <c r="J12" s="517"/>
      <c r="K12" s="508"/>
      <c r="L12" s="508"/>
      <c r="M12" s="508"/>
      <c r="N12" s="508"/>
      <c r="O12" s="508"/>
      <c r="P12" s="508"/>
      <c r="Q12" s="508"/>
      <c r="R12" s="508"/>
      <c r="S12" s="508"/>
      <c r="T12" s="508"/>
      <c r="U12" s="513"/>
      <c r="V12" s="513"/>
      <c r="W12" s="516"/>
      <c r="X12" s="516"/>
      <c r="Y12" s="516"/>
      <c r="Z12" s="518" t="s">
        <v>318</v>
      </c>
      <c r="AA12" s="518"/>
      <c r="AB12" s="83"/>
      <c r="AC12" s="513"/>
      <c r="AD12" s="513"/>
      <c r="AE12" s="513"/>
      <c r="AF12" s="0"/>
      <c r="AG12" s="0"/>
      <c r="AH12" s="0"/>
      <c r="AI12" s="0"/>
      <c r="AJ12" s="519"/>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39" hidden="false" customHeight="true" outlineLevel="0" collapsed="false">
      <c r="A13" s="45"/>
      <c r="B13" s="520"/>
      <c r="C13" s="515"/>
      <c r="D13" s="515"/>
      <c r="E13" s="515"/>
      <c r="F13" s="515"/>
      <c r="G13" s="515"/>
      <c r="H13" s="513"/>
      <c r="I13" s="516"/>
      <c r="J13" s="521" t="s">
        <v>171</v>
      </c>
      <c r="K13" s="522" t="s">
        <v>353</v>
      </c>
      <c r="L13" s="522"/>
      <c r="M13" s="522"/>
      <c r="N13" s="522"/>
      <c r="O13" s="522"/>
      <c r="P13" s="522"/>
      <c r="Q13" s="522"/>
      <c r="R13" s="522"/>
      <c r="S13" s="522"/>
      <c r="T13" s="522"/>
      <c r="U13" s="523"/>
      <c r="V13" s="78"/>
      <c r="W13" s="524" t="s">
        <v>111</v>
      </c>
      <c r="X13" s="525" t="s">
        <v>354</v>
      </c>
      <c r="Y13" s="525"/>
      <c r="Z13" s="518"/>
      <c r="AA13" s="518"/>
      <c r="AB13" s="83"/>
      <c r="AC13" s="0"/>
      <c r="AD13" s="513"/>
      <c r="AE13" s="513"/>
      <c r="AF13" s="0"/>
      <c r="AG13" s="0"/>
      <c r="AH13" s="0"/>
      <c r="AI13" s="0"/>
      <c r="AJ13" s="519"/>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2" hidden="false" customHeight="true" outlineLevel="0" collapsed="false">
      <c r="A14" s="45"/>
      <c r="B14" s="520"/>
      <c r="C14" s="515"/>
      <c r="D14" s="515"/>
      <c r="E14" s="515"/>
      <c r="F14" s="515"/>
      <c r="G14" s="515"/>
      <c r="H14" s="526"/>
      <c r="I14" s="527"/>
      <c r="J14" s="528"/>
      <c r="K14" s="528"/>
      <c r="L14" s="528"/>
      <c r="M14" s="528"/>
      <c r="N14" s="528"/>
      <c r="O14" s="528"/>
      <c r="P14" s="528"/>
      <c r="Q14" s="528"/>
      <c r="R14" s="528"/>
      <c r="S14" s="528"/>
      <c r="T14" s="528"/>
      <c r="U14" s="526"/>
      <c r="V14" s="526"/>
      <c r="W14" s="527"/>
      <c r="X14" s="526"/>
      <c r="Y14" s="526"/>
      <c r="Z14" s="518"/>
      <c r="AA14" s="518"/>
      <c r="AB14" s="83"/>
      <c r="AC14" s="0"/>
      <c r="AD14" s="513"/>
      <c r="AE14" s="513"/>
      <c r="AF14" s="0"/>
      <c r="AG14" s="0"/>
      <c r="AH14" s="0"/>
      <c r="AI14" s="0"/>
      <c r="AJ14" s="519"/>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2" hidden="false" customHeight="true" outlineLevel="0" collapsed="false">
      <c r="A15" s="45"/>
      <c r="B15" s="520"/>
      <c r="C15" s="515" t="s">
        <v>355</v>
      </c>
      <c r="D15" s="515"/>
      <c r="E15" s="515"/>
      <c r="F15" s="515"/>
      <c r="G15" s="515"/>
      <c r="H15" s="513"/>
      <c r="I15" s="516"/>
      <c r="J15" s="519"/>
      <c r="K15" s="519"/>
      <c r="L15" s="519"/>
      <c r="M15" s="519"/>
      <c r="N15" s="519"/>
      <c r="O15" s="519"/>
      <c r="P15" s="519"/>
      <c r="Q15" s="519"/>
      <c r="R15" s="529"/>
      <c r="S15" s="529"/>
      <c r="T15" s="529"/>
      <c r="U15" s="513"/>
      <c r="V15" s="513"/>
      <c r="W15" s="516"/>
      <c r="X15" s="513"/>
      <c r="Y15" s="513"/>
      <c r="Z15" s="530" t="s">
        <v>356</v>
      </c>
      <c r="AA15" s="530"/>
      <c r="AB15" s="83"/>
      <c r="AC15" s="0"/>
      <c r="AD15" s="513"/>
      <c r="AE15" s="513"/>
      <c r="AF15" s="0"/>
      <c r="AG15" s="0"/>
      <c r="AH15" s="0"/>
      <c r="AI15" s="0"/>
      <c r="AJ15" s="519"/>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40.5" hidden="false" customHeight="true" outlineLevel="0" collapsed="false">
      <c r="A16" s="45"/>
      <c r="B16" s="531"/>
      <c r="C16" s="515"/>
      <c r="D16" s="515"/>
      <c r="E16" s="515"/>
      <c r="F16" s="515"/>
      <c r="G16" s="515"/>
      <c r="H16" s="513"/>
      <c r="I16" s="513"/>
      <c r="J16" s="532" t="s">
        <v>173</v>
      </c>
      <c r="K16" s="522" t="s">
        <v>357</v>
      </c>
      <c r="L16" s="522"/>
      <c r="M16" s="522"/>
      <c r="N16" s="522"/>
      <c r="O16" s="522"/>
      <c r="P16" s="522"/>
      <c r="Q16" s="522"/>
      <c r="R16" s="522"/>
      <c r="S16" s="522"/>
      <c r="T16" s="522"/>
      <c r="U16" s="523"/>
      <c r="V16" s="78"/>
      <c r="W16" s="533" t="s">
        <v>111</v>
      </c>
      <c r="X16" s="534"/>
      <c r="Y16" s="534"/>
      <c r="Z16" s="530"/>
      <c r="AA16" s="530"/>
      <c r="AB16" s="83"/>
      <c r="AC16" s="513"/>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s="513" customFormat="true" ht="27" hidden="false" customHeight="true" outlineLevel="0" collapsed="false">
      <c r="B17" s="531"/>
      <c r="C17" s="515"/>
      <c r="D17" s="515"/>
      <c r="E17" s="515"/>
      <c r="F17" s="515"/>
      <c r="G17" s="515"/>
      <c r="J17" s="532" t="s">
        <v>290</v>
      </c>
      <c r="K17" s="522" t="s">
        <v>321</v>
      </c>
      <c r="L17" s="522"/>
      <c r="M17" s="522"/>
      <c r="N17" s="522"/>
      <c r="O17" s="522"/>
      <c r="P17" s="522"/>
      <c r="Q17" s="522"/>
      <c r="R17" s="522"/>
      <c r="S17" s="522"/>
      <c r="T17" s="522"/>
      <c r="U17" s="523"/>
      <c r="V17" s="78"/>
      <c r="W17" s="533" t="s">
        <v>322</v>
      </c>
      <c r="X17" s="525" t="s">
        <v>358</v>
      </c>
      <c r="Y17" s="525"/>
      <c r="Z17" s="530"/>
      <c r="AA17" s="530"/>
      <c r="AB17" s="531"/>
    </row>
    <row r="18" s="45" customFormat="true" ht="12" hidden="false" customHeight="true" outlineLevel="0" collapsed="false">
      <c r="B18" s="531"/>
      <c r="C18" s="515"/>
      <c r="D18" s="515"/>
      <c r="E18" s="515"/>
      <c r="F18" s="515"/>
      <c r="G18" s="515"/>
      <c r="H18" s="526"/>
      <c r="I18" s="526"/>
      <c r="J18" s="526"/>
      <c r="K18" s="526"/>
      <c r="L18" s="526"/>
      <c r="M18" s="526"/>
      <c r="N18" s="526"/>
      <c r="O18" s="526"/>
      <c r="P18" s="526"/>
      <c r="Q18" s="526"/>
      <c r="R18" s="526"/>
      <c r="S18" s="526"/>
      <c r="T18" s="526"/>
      <c r="U18" s="526"/>
      <c r="V18" s="526"/>
      <c r="W18" s="526"/>
      <c r="X18" s="526"/>
      <c r="Y18" s="526"/>
      <c r="Z18" s="530"/>
      <c r="AA18" s="530"/>
      <c r="AB18" s="531"/>
    </row>
    <row r="19" customFormat="false" ht="12" hidden="false" customHeight="true" outlineLevel="0" collapsed="false">
      <c r="A19" s="45"/>
      <c r="B19" s="535"/>
      <c r="C19" s="536" t="s">
        <v>359</v>
      </c>
      <c r="D19" s="536"/>
      <c r="E19" s="536"/>
      <c r="F19" s="536"/>
      <c r="G19" s="536"/>
      <c r="H19" s="513"/>
      <c r="I19" s="516"/>
      <c r="J19" s="529"/>
      <c r="K19" s="529"/>
      <c r="L19" s="529"/>
      <c r="M19" s="529"/>
      <c r="N19" s="529"/>
      <c r="O19" s="529"/>
      <c r="P19" s="529"/>
      <c r="Q19" s="529"/>
      <c r="R19" s="529"/>
      <c r="S19" s="529"/>
      <c r="T19" s="529"/>
      <c r="U19" s="513"/>
      <c r="V19" s="513"/>
      <c r="W19" s="516"/>
      <c r="X19" s="516"/>
      <c r="Y19" s="516"/>
      <c r="Z19" s="530" t="s">
        <v>356</v>
      </c>
      <c r="AA19" s="530"/>
      <c r="AB19" s="531"/>
      <c r="AC19" s="513"/>
      <c r="AD19" s="513"/>
      <c r="AE19" s="513"/>
      <c r="AF19" s="0"/>
      <c r="AG19" s="0"/>
      <c r="AH19" s="0"/>
      <c r="AI19" s="0"/>
      <c r="AJ19" s="519"/>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42.75" hidden="false" customHeight="true" outlineLevel="0" collapsed="false">
      <c r="A20" s="45"/>
      <c r="B20" s="531"/>
      <c r="C20" s="536"/>
      <c r="D20" s="536"/>
      <c r="E20" s="536"/>
      <c r="F20" s="536"/>
      <c r="G20" s="536"/>
      <c r="H20" s="513"/>
      <c r="I20" s="516"/>
      <c r="J20" s="521" t="s">
        <v>325</v>
      </c>
      <c r="K20" s="522" t="s">
        <v>360</v>
      </c>
      <c r="L20" s="522"/>
      <c r="M20" s="522"/>
      <c r="N20" s="522"/>
      <c r="O20" s="522"/>
      <c r="P20" s="522"/>
      <c r="Q20" s="522"/>
      <c r="R20" s="522"/>
      <c r="S20" s="522"/>
      <c r="T20" s="522"/>
      <c r="U20" s="523"/>
      <c r="V20" s="78"/>
      <c r="W20" s="524" t="s">
        <v>111</v>
      </c>
      <c r="X20" s="537"/>
      <c r="Y20" s="537"/>
      <c r="Z20" s="530"/>
      <c r="AA20" s="530"/>
      <c r="AB20" s="538"/>
      <c r="AC20" s="0"/>
      <c r="AD20" s="513"/>
      <c r="AE20" s="513"/>
      <c r="AF20" s="0"/>
      <c r="AG20" s="0"/>
      <c r="AH20" s="0"/>
      <c r="AI20" s="0"/>
      <c r="AJ20" s="519"/>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24" hidden="false" customHeight="true" outlineLevel="0" collapsed="false">
      <c r="A21" s="45"/>
      <c r="B21" s="531"/>
      <c r="C21" s="536"/>
      <c r="D21" s="536"/>
      <c r="E21" s="536"/>
      <c r="F21" s="536"/>
      <c r="G21" s="536"/>
      <c r="H21" s="513"/>
      <c r="I21" s="516"/>
      <c r="J21" s="532" t="s">
        <v>327</v>
      </c>
      <c r="K21" s="522" t="s">
        <v>328</v>
      </c>
      <c r="L21" s="522"/>
      <c r="M21" s="522"/>
      <c r="N21" s="522"/>
      <c r="O21" s="522"/>
      <c r="P21" s="522"/>
      <c r="Q21" s="522"/>
      <c r="R21" s="522"/>
      <c r="S21" s="522"/>
      <c r="T21" s="522"/>
      <c r="U21" s="523"/>
      <c r="V21" s="78"/>
      <c r="W21" s="524" t="s">
        <v>322</v>
      </c>
      <c r="X21" s="525" t="s">
        <v>361</v>
      </c>
      <c r="Y21" s="525"/>
      <c r="Z21" s="530"/>
      <c r="AA21" s="530"/>
      <c r="AB21" s="83"/>
      <c r="AC21" s="0"/>
      <c r="AD21" s="513"/>
      <c r="AE21" s="513"/>
      <c r="AF21" s="0"/>
      <c r="AG21" s="0"/>
      <c r="AH21" s="0"/>
      <c r="AI21" s="0"/>
      <c r="AJ21" s="519"/>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2" hidden="false" customHeight="true" outlineLevel="0" collapsed="false">
      <c r="A22" s="45"/>
      <c r="B22" s="531"/>
      <c r="C22" s="536"/>
      <c r="D22" s="536"/>
      <c r="E22" s="536"/>
      <c r="F22" s="536"/>
      <c r="G22" s="536"/>
      <c r="H22" s="526"/>
      <c r="I22" s="526"/>
      <c r="J22" s="526"/>
      <c r="K22" s="526"/>
      <c r="L22" s="526"/>
      <c r="M22" s="526"/>
      <c r="N22" s="526"/>
      <c r="O22" s="526"/>
      <c r="P22" s="526"/>
      <c r="Q22" s="526"/>
      <c r="R22" s="526"/>
      <c r="S22" s="526"/>
      <c r="T22" s="526"/>
      <c r="U22" s="526"/>
      <c r="V22" s="526"/>
      <c r="W22" s="526"/>
      <c r="X22" s="526"/>
      <c r="Y22" s="526"/>
      <c r="Z22" s="530"/>
      <c r="AA22" s="530"/>
      <c r="AB22" s="531"/>
      <c r="AC22" s="513"/>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2" hidden="false" customHeight="true" outlineLevel="0" collapsed="false">
      <c r="A23" s="45"/>
      <c r="B23" s="539"/>
      <c r="C23" s="536" t="s">
        <v>362</v>
      </c>
      <c r="D23" s="536"/>
      <c r="E23" s="536"/>
      <c r="F23" s="536"/>
      <c r="G23" s="536"/>
      <c r="H23" s="529"/>
      <c r="I23" s="529"/>
      <c r="J23" s="529"/>
      <c r="K23" s="529"/>
      <c r="L23" s="529"/>
      <c r="M23" s="529"/>
      <c r="N23" s="529"/>
      <c r="O23" s="529"/>
      <c r="P23" s="529"/>
      <c r="Q23" s="529"/>
      <c r="R23" s="529"/>
      <c r="S23" s="529"/>
      <c r="T23" s="529"/>
      <c r="U23" s="529"/>
      <c r="V23" s="529"/>
      <c r="W23" s="529"/>
      <c r="X23" s="529"/>
      <c r="Y23" s="529"/>
      <c r="Z23" s="530" t="s">
        <v>356</v>
      </c>
      <c r="AA23" s="530"/>
      <c r="AB23" s="539"/>
      <c r="AC23" s="513"/>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48.75" hidden="false" customHeight="true" outlineLevel="0" collapsed="false">
      <c r="A24" s="45"/>
      <c r="B24" s="540"/>
      <c r="C24" s="536"/>
      <c r="D24" s="536"/>
      <c r="E24" s="536"/>
      <c r="F24" s="536"/>
      <c r="G24" s="536"/>
      <c r="H24" s="541"/>
      <c r="I24" s="541"/>
      <c r="J24" s="532" t="s">
        <v>331</v>
      </c>
      <c r="K24" s="522" t="s">
        <v>363</v>
      </c>
      <c r="L24" s="522"/>
      <c r="M24" s="522"/>
      <c r="N24" s="522"/>
      <c r="O24" s="522"/>
      <c r="P24" s="522"/>
      <c r="Q24" s="522"/>
      <c r="R24" s="522"/>
      <c r="S24" s="522"/>
      <c r="T24" s="522"/>
      <c r="U24" s="542"/>
      <c r="V24" s="543"/>
      <c r="W24" s="524" t="s">
        <v>111</v>
      </c>
      <c r="X24" s="541"/>
      <c r="Y24" s="541"/>
      <c r="Z24" s="530"/>
      <c r="AA24" s="530"/>
      <c r="AB24" s="540"/>
      <c r="AC24" s="513"/>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s="544" customFormat="true" ht="23.25" hidden="false" customHeight="true" outlineLevel="0" collapsed="false">
      <c r="B25" s="540"/>
      <c r="C25" s="536"/>
      <c r="D25" s="536"/>
      <c r="E25" s="536"/>
      <c r="F25" s="536"/>
      <c r="G25" s="536"/>
      <c r="H25" s="541"/>
      <c r="I25" s="541"/>
      <c r="J25" s="532" t="s">
        <v>333</v>
      </c>
      <c r="K25" s="522" t="s">
        <v>334</v>
      </c>
      <c r="L25" s="522"/>
      <c r="M25" s="522"/>
      <c r="N25" s="522"/>
      <c r="O25" s="522"/>
      <c r="P25" s="522"/>
      <c r="Q25" s="522"/>
      <c r="R25" s="522"/>
      <c r="S25" s="522"/>
      <c r="T25" s="522"/>
      <c r="U25" s="542"/>
      <c r="V25" s="543"/>
      <c r="W25" s="524" t="s">
        <v>322</v>
      </c>
      <c r="X25" s="525" t="s">
        <v>364</v>
      </c>
      <c r="Y25" s="525"/>
      <c r="Z25" s="530"/>
      <c r="AA25" s="530"/>
      <c r="AB25" s="540"/>
    </row>
    <row r="26" customFormat="false" ht="12" hidden="false" customHeight="true" outlineLevel="0" collapsed="false">
      <c r="A26" s="0"/>
      <c r="B26" s="540"/>
      <c r="C26" s="536"/>
      <c r="D26" s="536"/>
      <c r="E26" s="536"/>
      <c r="F26" s="536"/>
      <c r="G26" s="536"/>
      <c r="H26" s="545"/>
      <c r="I26" s="545"/>
      <c r="J26" s="545"/>
      <c r="K26" s="545"/>
      <c r="L26" s="545"/>
      <c r="M26" s="545"/>
      <c r="N26" s="545"/>
      <c r="O26" s="545"/>
      <c r="P26" s="545"/>
      <c r="Q26" s="545"/>
      <c r="R26" s="545"/>
      <c r="S26" s="545"/>
      <c r="T26" s="545"/>
      <c r="U26" s="545"/>
      <c r="V26" s="545"/>
      <c r="W26" s="545"/>
      <c r="X26" s="545"/>
      <c r="Y26" s="545"/>
      <c r="Z26" s="530"/>
      <c r="AA26" s="530"/>
      <c r="AB26" s="54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2" hidden="false" customHeight="true" outlineLevel="0" collapsed="false">
      <c r="A27" s="0"/>
      <c r="B27" s="540"/>
      <c r="C27" s="515" t="s">
        <v>365</v>
      </c>
      <c r="D27" s="515"/>
      <c r="E27" s="515"/>
      <c r="F27" s="515"/>
      <c r="G27" s="515"/>
      <c r="H27" s="541"/>
      <c r="I27" s="541"/>
      <c r="J27" s="541"/>
      <c r="K27" s="541"/>
      <c r="L27" s="541"/>
      <c r="M27" s="541"/>
      <c r="N27" s="541"/>
      <c r="O27" s="541"/>
      <c r="P27" s="541"/>
      <c r="Q27" s="541"/>
      <c r="R27" s="541"/>
      <c r="S27" s="541"/>
      <c r="T27" s="541"/>
      <c r="U27" s="541"/>
      <c r="V27" s="541"/>
      <c r="W27" s="541"/>
      <c r="X27" s="541"/>
      <c r="Y27" s="541"/>
      <c r="Z27" s="530" t="s">
        <v>356</v>
      </c>
      <c r="AA27" s="530"/>
      <c r="AB27" s="54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s="544" customFormat="true" ht="51" hidden="false" customHeight="true" outlineLevel="0" collapsed="false">
      <c r="B28" s="546"/>
      <c r="C28" s="515"/>
      <c r="D28" s="515"/>
      <c r="E28" s="515"/>
      <c r="F28" s="515"/>
      <c r="G28" s="515"/>
      <c r="H28" s="371"/>
      <c r="I28" s="371"/>
      <c r="J28" s="532" t="s">
        <v>337</v>
      </c>
      <c r="K28" s="522" t="s">
        <v>366</v>
      </c>
      <c r="L28" s="522"/>
      <c r="M28" s="522"/>
      <c r="N28" s="522"/>
      <c r="O28" s="522"/>
      <c r="P28" s="522"/>
      <c r="Q28" s="522"/>
      <c r="R28" s="522"/>
      <c r="S28" s="522"/>
      <c r="T28" s="522"/>
      <c r="U28" s="507"/>
      <c r="V28" s="547"/>
      <c r="W28" s="548"/>
      <c r="X28" s="549" t="s">
        <v>367</v>
      </c>
      <c r="Y28" s="549"/>
      <c r="Z28" s="530"/>
      <c r="AA28" s="530"/>
      <c r="AB28" s="550"/>
    </row>
    <row r="29" customFormat="false" ht="12" hidden="false" customHeight="true" outlineLevel="0" collapsed="false">
      <c r="A29" s="544"/>
      <c r="B29" s="546"/>
      <c r="C29" s="515"/>
      <c r="D29" s="515"/>
      <c r="E29" s="515"/>
      <c r="F29" s="515"/>
      <c r="G29" s="515"/>
      <c r="H29" s="371"/>
      <c r="I29" s="371"/>
      <c r="J29" s="371"/>
      <c r="K29" s="371"/>
      <c r="L29" s="371"/>
      <c r="M29" s="371"/>
      <c r="N29" s="371"/>
      <c r="O29" s="371"/>
      <c r="P29" s="371"/>
      <c r="Q29" s="371"/>
      <c r="R29" s="371"/>
      <c r="S29" s="371"/>
      <c r="T29" s="371"/>
      <c r="U29" s="371"/>
      <c r="V29" s="371"/>
      <c r="W29" s="371"/>
      <c r="X29" s="371"/>
      <c r="Y29" s="371"/>
      <c r="Z29" s="530"/>
      <c r="AA29" s="530"/>
      <c r="AB29" s="550"/>
    </row>
    <row r="30" customFormat="false" ht="13.5" hidden="false" customHeight="false" outlineLevel="0" collapsed="false">
      <c r="A30" s="544"/>
      <c r="B30" s="551"/>
      <c r="C30" s="547"/>
      <c r="D30" s="547"/>
      <c r="E30" s="547"/>
      <c r="F30" s="547"/>
      <c r="G30" s="547"/>
      <c r="H30" s="547"/>
      <c r="I30" s="547"/>
      <c r="J30" s="547"/>
      <c r="K30" s="547"/>
      <c r="L30" s="547"/>
      <c r="M30" s="547"/>
      <c r="N30" s="547"/>
      <c r="O30" s="547"/>
      <c r="P30" s="547"/>
      <c r="Q30" s="547"/>
      <c r="R30" s="547"/>
      <c r="S30" s="547"/>
      <c r="T30" s="547"/>
      <c r="U30" s="547"/>
      <c r="V30" s="547"/>
      <c r="W30" s="547"/>
      <c r="X30" s="547"/>
      <c r="Y30" s="547"/>
      <c r="Z30" s="547"/>
      <c r="AA30" s="547"/>
      <c r="AB30" s="552"/>
    </row>
    <row r="31" customFormat="false" ht="13.5" hidden="false" customHeight="false" outlineLevel="0" collapsed="false">
      <c r="A31" s="544"/>
      <c r="C31" s="553" t="s">
        <v>340</v>
      </c>
      <c r="D31" s="553"/>
    </row>
    <row r="32" customFormat="false" ht="13.5" hidden="false" customHeight="false" outlineLevel="0" collapsed="false">
      <c r="A32" s="544"/>
      <c r="C32" s="553" t="s">
        <v>341</v>
      </c>
      <c r="D32" s="553"/>
    </row>
    <row r="33" customFormat="false" ht="13.5" hidden="false" customHeight="false" outlineLevel="0" collapsed="false">
      <c r="A33" s="544"/>
      <c r="C33" s="553" t="s">
        <v>342</v>
      </c>
      <c r="D33" s="553"/>
    </row>
    <row r="34" customFormat="false" ht="13.5" hidden="false" customHeight="false" outlineLevel="0" collapsed="false">
      <c r="C34" s="553" t="s">
        <v>368</v>
      </c>
      <c r="D34" s="553"/>
    </row>
    <row r="35" customFormat="false" ht="13.5" hidden="false" customHeight="false" outlineLevel="0" collapsed="false">
      <c r="C35" s="553" t="s">
        <v>344</v>
      </c>
      <c r="D35" s="553"/>
    </row>
  </sheetData>
  <mergeCells count="27">
    <mergeCell ref="B4:AB4"/>
    <mergeCell ref="I6:AB6"/>
    <mergeCell ref="C9:G9"/>
    <mergeCell ref="C12:G14"/>
    <mergeCell ref="Z12:AA14"/>
    <mergeCell ref="K13:T13"/>
    <mergeCell ref="X13:Y13"/>
    <mergeCell ref="C15:G18"/>
    <mergeCell ref="Z15:AA18"/>
    <mergeCell ref="K16:T16"/>
    <mergeCell ref="X16:Y16"/>
    <mergeCell ref="K17:T17"/>
    <mergeCell ref="X17:Y17"/>
    <mergeCell ref="C19:G22"/>
    <mergeCell ref="Z19:AA22"/>
    <mergeCell ref="K20:T20"/>
    <mergeCell ref="K21:T21"/>
    <mergeCell ref="X21:Y21"/>
    <mergeCell ref="C23:G26"/>
    <mergeCell ref="Z23:AA26"/>
    <mergeCell ref="K24:T24"/>
    <mergeCell ref="K25:T25"/>
    <mergeCell ref="X25:Y25"/>
    <mergeCell ref="C27:G29"/>
    <mergeCell ref="Z27:AA29"/>
    <mergeCell ref="K28:T28"/>
    <mergeCell ref="X28:Y28"/>
  </mergeCells>
  <printOptions headings="false" gridLines="false" gridLinesSet="true" horizontalCentered="true" verticalCentered="false"/>
  <pageMargins left="0.39375" right="0.39375" top="0.39375" bottom="0"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Plott Corporation</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2022-08-05T00:40:01Z</dcterms:created>
  <dc:creator>蔵本　研志</dc:creator>
  <dc:description/>
  <dc:language>en-US</dc:language>
  <cp:lastModifiedBy>蔵本　研志</cp:lastModifiedBy>
  <cp:lastPrinted>2022-08-05T01:15:30Z</cp:lastPrinted>
  <dcterms:modified xsi:type="dcterms:W3CDTF">2022-08-05T01:16:25Z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